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<sst xmlns="http://schemas.openxmlformats.org/spreadsheetml/2006/main" count="296" uniqueCount="127">
  <si>
    <t>学前教育专业教学计划表</t>
  </si>
  <si>
    <t>专业名称（专业方向）：学前教育专业</t>
  </si>
  <si>
    <t>专业代码：</t>
  </si>
  <si>
    <t>570102K　</t>
  </si>
  <si>
    <t xml:space="preserve">修业年限：3年  </t>
  </si>
  <si>
    <t>培养对象：</t>
  </si>
  <si>
    <t>普通高中毕业生</t>
  </si>
  <si>
    <t>执行年级：2023级</t>
  </si>
  <si>
    <t xml:space="preserve">制定日期：2023年3月  </t>
  </si>
  <si>
    <t>课程类别</t>
  </si>
  <si>
    <t>课程性质</t>
  </si>
  <si>
    <t>序号</t>
  </si>
  <si>
    <t>课程名称</t>
  </si>
  <si>
    <t>学分</t>
  </si>
  <si>
    <t>课程类型</t>
  </si>
  <si>
    <t>总学时</t>
  </si>
  <si>
    <t>理论学时</t>
  </si>
  <si>
    <t>实践学时</t>
  </si>
  <si>
    <t>考核性质</t>
  </si>
  <si>
    <t>学期教学周学时、周数</t>
  </si>
  <si>
    <t>备注</t>
  </si>
  <si>
    <t>一</t>
  </si>
  <si>
    <t>二</t>
  </si>
  <si>
    <t>三</t>
  </si>
  <si>
    <t>四</t>
  </si>
  <si>
    <t>五</t>
  </si>
  <si>
    <t>六</t>
  </si>
  <si>
    <t>周学时</t>
  </si>
  <si>
    <t>周数</t>
  </si>
  <si>
    <t>学时</t>
  </si>
  <si>
    <t>公共基础课程</t>
  </si>
  <si>
    <t>公共必修课</t>
  </si>
  <si>
    <t>习近平新时代中国特色社会主义思想概论</t>
  </si>
  <si>
    <t>B</t>
  </si>
  <si>
    <t>考试</t>
  </si>
  <si>
    <t>8学时通过思政实践活动、学生活动等完成</t>
  </si>
  <si>
    <t>毛泽东思想和中国特色社会主义理论体系概论</t>
  </si>
  <si>
    <t>4学时通过思政实践活动、学生活动等完成</t>
  </si>
  <si>
    <t>思想道德与法治</t>
  </si>
  <si>
    <t>形势与政策</t>
  </si>
  <si>
    <t>A</t>
  </si>
  <si>
    <t>考查</t>
  </si>
  <si>
    <t>4▲</t>
  </si>
  <si>
    <t>马克思主义中国化进程与青年使命担当</t>
  </si>
  <si>
    <t>中国共产党简史</t>
  </si>
  <si>
    <t>军事理论</t>
  </si>
  <si>
    <t>军事技能</t>
  </si>
  <si>
    <t>C</t>
  </si>
  <si>
    <t>集中2周军训</t>
  </si>
  <si>
    <t>大学生心理健康教育</t>
  </si>
  <si>
    <t>2×4</t>
  </si>
  <si>
    <t>按计划在第1学期或第2学期上课。实践课时安排在班级辅导、心理行为训练等活动</t>
  </si>
  <si>
    <t>大学生职业发展与就业指导</t>
  </si>
  <si>
    <t>12学时通过就业专题活动、学生活动等完成</t>
  </si>
  <si>
    <t>创新创业基础理论与方法</t>
  </si>
  <si>
    <t>理论教学18学时：课堂教学2×7学时+实训教学4学时安排在16—19周开展；实践教学18学时以线上答疑为主，不安排线下教学。</t>
  </si>
  <si>
    <t>创新创业实践</t>
  </si>
  <si>
    <t>实践教学8学时以线上答疑为主，不安排线下教学。</t>
  </si>
  <si>
    <t>体育</t>
  </si>
  <si>
    <t>项目选课；其余课时安排在校运动会、课后运动训练等</t>
  </si>
  <si>
    <t>劳动教育</t>
  </si>
  <si>
    <t>实践课时安排在劳动基地实践等活动</t>
  </si>
  <si>
    <t>公共选修课</t>
  </si>
  <si>
    <t>全校性公共选修课</t>
  </si>
  <si>
    <t>—</t>
  </si>
  <si>
    <t>公共选修课目录由教务处发布，学生需选修4学分</t>
  </si>
  <si>
    <t>限定选修课</t>
  </si>
  <si>
    <t>计算机应用基础</t>
  </si>
  <si>
    <t>2×16</t>
  </si>
  <si>
    <t>按计划在第1学期或第2学期上课</t>
  </si>
  <si>
    <t>大学英语H</t>
  </si>
  <si>
    <t>4×15</t>
  </si>
  <si>
    <t>小计</t>
  </si>
  <si>
    <t>专业（技能）课程</t>
  </si>
  <si>
    <t>专业群基础平台课（必修）</t>
  </si>
  <si>
    <t>学前儿童卫生与保育★</t>
  </si>
  <si>
    <t>学前儿童发展心理学★</t>
  </si>
  <si>
    <t>学前儿童发展教育学★Η</t>
  </si>
  <si>
    <t>幼儿科学活动设计与指导-★</t>
  </si>
  <si>
    <t>幼儿社会活动设计与指导-★</t>
  </si>
  <si>
    <t>幼儿健康活动设计与指导-★</t>
  </si>
  <si>
    <t>幼儿语言活动设计与指导-★</t>
  </si>
  <si>
    <t>教师音乐技能（声乐）</t>
  </si>
  <si>
    <t>教师音乐技能（键盘）</t>
  </si>
  <si>
    <t>教师舞蹈技能</t>
  </si>
  <si>
    <t>教师美术技能</t>
  </si>
  <si>
    <t>普通话技能训练</t>
  </si>
  <si>
    <t>幼儿园游戏★</t>
  </si>
  <si>
    <t>专业技术方向课（选修）</t>
  </si>
  <si>
    <t>艺术方向</t>
  </si>
  <si>
    <t>幼儿舞蹈创编</t>
  </si>
  <si>
    <t>儿歌弹唱与伴奏</t>
  </si>
  <si>
    <t>幼儿美术环境创设</t>
  </si>
  <si>
    <t>幼儿歌曲演唱</t>
  </si>
  <si>
    <t>幼儿教师写作技能训练</t>
  </si>
  <si>
    <t>幼儿行为观察与指导</t>
  </si>
  <si>
    <t>幼儿园教育见习</t>
  </si>
  <si>
    <t xml:space="preserve">
</t>
  </si>
  <si>
    <t>毕业综合实训和生产（顶岗）实习★</t>
  </si>
  <si>
    <t>特殊方向</t>
  </si>
  <si>
    <t>特殊儿童心理与教育</t>
  </si>
  <si>
    <t>特殊教育见习</t>
  </si>
  <si>
    <t>早期方向</t>
  </si>
  <si>
    <t>0-3岁婴幼儿教养</t>
  </si>
  <si>
    <t>早期教育见习</t>
  </si>
  <si>
    <t>专业拓展课（选修）</t>
  </si>
  <si>
    <t>专业拓展模块</t>
  </si>
  <si>
    <t>幼儿行为观察与指导项目教学</t>
  </si>
  <si>
    <t>幼儿园项目实践</t>
  </si>
  <si>
    <t>幼儿环境创设项目教学</t>
  </si>
  <si>
    <t>幼儿家园共育项目教学</t>
  </si>
  <si>
    <t>幼儿活动设计与实施项目教学</t>
  </si>
  <si>
    <t>教师资格考证辅导</t>
  </si>
  <si>
    <t>幼儿照护资格证</t>
  </si>
  <si>
    <t>茶艺</t>
  </si>
  <si>
    <t>书法</t>
  </si>
  <si>
    <t>专业限选模块</t>
  </si>
  <si>
    <t>奥尔夫音乐教学法</t>
  </si>
  <si>
    <t>蒙台梭利教学法</t>
  </si>
  <si>
    <t>其它教育活动</t>
  </si>
  <si>
    <t>入学教育、毕业教育</t>
  </si>
  <si>
    <t>第二课堂活动</t>
  </si>
  <si>
    <t>社会实践、社会调查</t>
  </si>
  <si>
    <t>毕业设计（毕业综合实践报告、论文、创业报告）</t>
  </si>
  <si>
    <t>合计</t>
  </si>
  <si>
    <t>实践学时占总学时比例</t>
  </si>
  <si>
    <t>说明：
1.课程类型A表示纯理论课，B表示理论+实践课，C表示纯实践课。校内实践每周一般按24学时计算，课外实践每周一般按30学时计算。
2.课程名称后标注“★”，表示该课程为专业核心课程；标注“Η”表示实行混合式教学。
3.考核学期数字后加标注“▲”，表示实行“过程性考核”，该学期为考核学期。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</si>
</sst>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"/>
    <numFmt numFmtId="178" formatCode="0_);[Red]\(0\)"/>
    <numFmt numFmtId="179" formatCode="0.0%"/>
  </numFmts>
  <fonts count="25">
    <font>
      <sz val="11"/>
      <name val="等线"/>
      <charset val="134"/>
    </font>
    <font>
      <sz val="8"/>
      <name val="宋体"/>
      <charset val="134"/>
    </font>
    <font>
      <b/>
      <sz val="12"/>
      <color theme="1"/>
      <name val="宋体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DC3E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6"/>
  <sheetViews>
    <sheetView tabSelected="1" topLeftCell="A51" workbookViewId="0">
      <selection activeCell="T62" sqref="T62:W65"/>
    </sheetView>
  </sheetViews>
  <sheetFormatPr defaultColWidth="10" defaultRowHeight="10.1"/>
  <cols>
    <col min="1" max="1" width="8.11504424778761" style="1" customWidth="1"/>
    <col min="2" max="2" width="2.7787610619469" style="1" customWidth="1"/>
    <col min="3" max="3" width="2.11504424778761" style="1" customWidth="1"/>
    <col min="4" max="4" width="3.44247787610619" style="1" customWidth="1"/>
    <col min="5" max="5" width="18" style="2" customWidth="1"/>
    <col min="6" max="6" width="5.33628318584071" style="1" customWidth="1"/>
    <col min="7" max="7" width="6.33628318584071" style="1" customWidth="1"/>
    <col min="8" max="8" width="5.33628318584071" style="1" customWidth="1"/>
    <col min="9" max="11" width="6.33628318584071" style="1" customWidth="1"/>
    <col min="12" max="12" width="2.33628318584071" style="1" customWidth="1"/>
    <col min="13" max="13" width="3.11504424778761" style="1" customWidth="1"/>
    <col min="14" max="14" width="2.33628318584071" style="1" customWidth="1"/>
    <col min="15" max="15" width="3.11504424778761" style="1" customWidth="1"/>
    <col min="16" max="16" width="2.33628318584071" style="1" customWidth="1"/>
    <col min="17" max="17" width="3.11504424778761" style="1" customWidth="1"/>
    <col min="18" max="18" width="3" style="2" customWidth="1"/>
    <col min="19" max="19" width="3.11504424778761" style="1" customWidth="1"/>
    <col min="20" max="20" width="2.33628318584071" style="1" customWidth="1"/>
    <col min="21" max="21" width="3.11504424778761" style="1" customWidth="1"/>
    <col min="22" max="22" width="3.66371681415929" style="1" customWidth="1"/>
    <col min="23" max="23" width="11.4424778761062" style="1" customWidth="1"/>
    <col min="24" max="16384" width="10" style="1"/>
  </cols>
  <sheetData>
    <row r="1" ht="15.75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4" t="s">
        <v>1</v>
      </c>
      <c r="B2" s="4"/>
      <c r="C2" s="4"/>
      <c r="D2" s="4"/>
      <c r="E2" s="5"/>
      <c r="F2" s="4"/>
      <c r="G2" s="4"/>
      <c r="H2" s="4"/>
      <c r="I2" s="4"/>
      <c r="J2" s="5" t="s">
        <v>2</v>
      </c>
      <c r="K2" s="5"/>
      <c r="L2" s="5" t="s">
        <v>3</v>
      </c>
      <c r="M2" s="5"/>
      <c r="N2" s="5"/>
      <c r="O2" s="5"/>
      <c r="P2" s="5"/>
      <c r="Q2" s="5"/>
      <c r="R2" s="5"/>
      <c r="S2" s="5"/>
      <c r="T2" s="5"/>
      <c r="U2" s="5"/>
      <c r="V2" s="5"/>
      <c r="W2" s="33" t="s">
        <v>4</v>
      </c>
    </row>
    <row r="3" spans="1:23">
      <c r="A3" s="4" t="s">
        <v>5</v>
      </c>
      <c r="B3" s="4"/>
      <c r="C3" s="4"/>
      <c r="D3" s="6" t="s">
        <v>6</v>
      </c>
      <c r="E3" s="5"/>
      <c r="F3" s="5" t="s">
        <v>7</v>
      </c>
      <c r="G3" s="5"/>
      <c r="H3" s="5"/>
      <c r="I3" s="5"/>
      <c r="J3" s="5"/>
      <c r="K3" s="5"/>
      <c r="L3" s="5"/>
      <c r="M3" s="5"/>
      <c r="N3" s="5"/>
      <c r="O3" s="5" t="s">
        <v>8</v>
      </c>
      <c r="P3" s="5"/>
      <c r="Q3" s="5"/>
      <c r="R3" s="5"/>
      <c r="S3" s="5"/>
      <c r="T3" s="5"/>
      <c r="U3" s="5"/>
      <c r="V3" s="5"/>
      <c r="W3" s="33"/>
    </row>
    <row r="4" spans="1:23">
      <c r="A4" s="7" t="s">
        <v>9</v>
      </c>
      <c r="B4" s="7" t="s">
        <v>10</v>
      </c>
      <c r="C4" s="7"/>
      <c r="D4" s="7" t="s">
        <v>11</v>
      </c>
      <c r="E4" s="7" t="s">
        <v>12</v>
      </c>
      <c r="F4" s="8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7" t="s">
        <v>19</v>
      </c>
      <c r="M4" s="23"/>
      <c r="N4" s="7"/>
      <c r="O4" s="23"/>
      <c r="P4" s="7"/>
      <c r="Q4" s="23"/>
      <c r="R4" s="7"/>
      <c r="S4" s="23"/>
      <c r="T4" s="7"/>
      <c r="U4" s="7"/>
      <c r="V4" s="7"/>
      <c r="W4" s="7" t="s">
        <v>20</v>
      </c>
    </row>
    <row r="5" ht="10.15" spans="1:23">
      <c r="A5" s="7"/>
      <c r="B5" s="7"/>
      <c r="C5" s="7"/>
      <c r="D5" s="7"/>
      <c r="E5" s="7"/>
      <c r="F5" s="8"/>
      <c r="G5" s="7"/>
      <c r="H5" s="7"/>
      <c r="I5" s="7"/>
      <c r="J5" s="7"/>
      <c r="K5" s="7"/>
      <c r="L5" s="7" t="s">
        <v>21</v>
      </c>
      <c r="M5" s="23"/>
      <c r="N5" s="7" t="s">
        <v>22</v>
      </c>
      <c r="O5" s="23"/>
      <c r="P5" s="7" t="s">
        <v>23</v>
      </c>
      <c r="Q5" s="23"/>
      <c r="R5" s="7" t="s">
        <v>24</v>
      </c>
      <c r="S5" s="23"/>
      <c r="T5" s="7" t="s">
        <v>25</v>
      </c>
      <c r="U5" s="7"/>
      <c r="V5" s="7" t="s">
        <v>26</v>
      </c>
      <c r="W5" s="7"/>
    </row>
    <row r="6" ht="30.4" spans="1:23">
      <c r="A6" s="7"/>
      <c r="B6" s="7"/>
      <c r="C6" s="7"/>
      <c r="D6" s="7"/>
      <c r="E6" s="7"/>
      <c r="F6" s="8"/>
      <c r="G6" s="7"/>
      <c r="H6" s="7"/>
      <c r="I6" s="7"/>
      <c r="J6" s="7"/>
      <c r="K6" s="7"/>
      <c r="L6" s="7" t="s">
        <v>27</v>
      </c>
      <c r="M6" s="7" t="s">
        <v>28</v>
      </c>
      <c r="N6" s="7" t="s">
        <v>27</v>
      </c>
      <c r="O6" s="7" t="s">
        <v>28</v>
      </c>
      <c r="P6" s="7" t="s">
        <v>27</v>
      </c>
      <c r="Q6" s="7" t="s">
        <v>28</v>
      </c>
      <c r="R6" s="7" t="s">
        <v>27</v>
      </c>
      <c r="S6" s="7" t="s">
        <v>28</v>
      </c>
      <c r="T6" s="7" t="s">
        <v>27</v>
      </c>
      <c r="U6" s="7" t="s">
        <v>28</v>
      </c>
      <c r="V6" s="7" t="s">
        <v>29</v>
      </c>
      <c r="W6" s="7"/>
    </row>
    <row r="7" ht="30.4" spans="1:23">
      <c r="A7" s="9" t="s">
        <v>30</v>
      </c>
      <c r="B7" s="10" t="s">
        <v>31</v>
      </c>
      <c r="C7" s="11"/>
      <c r="D7" s="12">
        <v>1</v>
      </c>
      <c r="E7" s="12" t="s">
        <v>32</v>
      </c>
      <c r="F7" s="13">
        <v>3</v>
      </c>
      <c r="G7" s="12" t="s">
        <v>33</v>
      </c>
      <c r="H7" s="12">
        <v>60</v>
      </c>
      <c r="I7" s="12">
        <v>52</v>
      </c>
      <c r="J7" s="12">
        <v>8</v>
      </c>
      <c r="K7" s="12" t="s">
        <v>34</v>
      </c>
      <c r="L7" s="12"/>
      <c r="M7" s="12"/>
      <c r="N7" s="12"/>
      <c r="O7" s="12"/>
      <c r="P7" s="12">
        <v>2</v>
      </c>
      <c r="Q7" s="12">
        <v>13</v>
      </c>
      <c r="R7" s="12">
        <v>2</v>
      </c>
      <c r="S7" s="12">
        <v>13</v>
      </c>
      <c r="T7" s="12"/>
      <c r="U7" s="12"/>
      <c r="V7" s="12"/>
      <c r="W7" s="27" t="s">
        <v>35</v>
      </c>
    </row>
    <row r="8" ht="31" customHeight="1" spans="1:23">
      <c r="A8" s="14"/>
      <c r="B8" s="15"/>
      <c r="C8" s="16"/>
      <c r="D8" s="7">
        <v>2</v>
      </c>
      <c r="E8" s="12" t="s">
        <v>36</v>
      </c>
      <c r="F8" s="13">
        <v>2</v>
      </c>
      <c r="G8" s="12" t="s">
        <v>33</v>
      </c>
      <c r="H8" s="12">
        <v>36</v>
      </c>
      <c r="I8" s="12">
        <v>32</v>
      </c>
      <c r="J8" s="12">
        <v>4</v>
      </c>
      <c r="K8" s="12" t="s">
        <v>34</v>
      </c>
      <c r="L8" s="7"/>
      <c r="M8" s="7"/>
      <c r="N8" s="7"/>
      <c r="O8" s="7"/>
      <c r="P8" s="7"/>
      <c r="Q8" s="7"/>
      <c r="R8" s="7">
        <v>2</v>
      </c>
      <c r="S8" s="7">
        <v>16</v>
      </c>
      <c r="T8" s="7"/>
      <c r="U8" s="7"/>
      <c r="V8" s="12"/>
      <c r="W8" s="27" t="s">
        <v>37</v>
      </c>
    </row>
    <row r="9" ht="31" customHeight="1" spans="1:23">
      <c r="A9" s="14"/>
      <c r="B9" s="15"/>
      <c r="C9" s="16"/>
      <c r="D9" s="7">
        <v>3</v>
      </c>
      <c r="E9" s="7" t="s">
        <v>38</v>
      </c>
      <c r="F9" s="13">
        <v>3</v>
      </c>
      <c r="G9" s="12" t="s">
        <v>33</v>
      </c>
      <c r="H9" s="12">
        <v>58</v>
      </c>
      <c r="I9" s="12">
        <v>50</v>
      </c>
      <c r="J9" s="12">
        <v>8</v>
      </c>
      <c r="K9" s="12" t="s">
        <v>34</v>
      </c>
      <c r="L9" s="12">
        <v>2</v>
      </c>
      <c r="M9" s="12">
        <v>11</v>
      </c>
      <c r="N9" s="12">
        <v>2</v>
      </c>
      <c r="O9" s="12">
        <v>14</v>
      </c>
      <c r="P9" s="12"/>
      <c r="Q9" s="12"/>
      <c r="R9" s="12"/>
      <c r="S9" s="12"/>
      <c r="T9" s="12"/>
      <c r="U9" s="12"/>
      <c r="V9" s="12"/>
      <c r="W9" s="27" t="s">
        <v>35</v>
      </c>
    </row>
    <row r="10" ht="22.05" customHeight="1" spans="1:23">
      <c r="A10" s="14"/>
      <c r="B10" s="15"/>
      <c r="C10" s="16"/>
      <c r="D10" s="7">
        <v>4</v>
      </c>
      <c r="E10" s="7" t="s">
        <v>39</v>
      </c>
      <c r="F10" s="13">
        <v>1</v>
      </c>
      <c r="G10" s="12" t="s">
        <v>40</v>
      </c>
      <c r="H10" s="12">
        <v>32</v>
      </c>
      <c r="I10" s="12">
        <v>32</v>
      </c>
      <c r="J10" s="12">
        <v>0</v>
      </c>
      <c r="K10" s="12" t="s">
        <v>41</v>
      </c>
      <c r="L10" s="12">
        <v>2</v>
      </c>
      <c r="M10" s="12">
        <v>4</v>
      </c>
      <c r="N10" s="12">
        <v>2</v>
      </c>
      <c r="O10" s="12" t="s">
        <v>42</v>
      </c>
      <c r="P10" s="12">
        <v>2</v>
      </c>
      <c r="Q10" s="12">
        <v>4</v>
      </c>
      <c r="R10" s="12">
        <v>2</v>
      </c>
      <c r="S10" s="12" t="s">
        <v>42</v>
      </c>
      <c r="T10" s="12"/>
      <c r="U10" s="12"/>
      <c r="V10" s="12"/>
      <c r="W10" s="12"/>
    </row>
    <row r="11" ht="24.6" customHeight="1" spans="1:23">
      <c r="A11" s="14"/>
      <c r="B11" s="15"/>
      <c r="C11" s="16"/>
      <c r="D11" s="7">
        <v>5</v>
      </c>
      <c r="E11" s="7" t="s">
        <v>43</v>
      </c>
      <c r="F11" s="13">
        <v>1</v>
      </c>
      <c r="G11" s="12" t="s">
        <v>40</v>
      </c>
      <c r="H11" s="12">
        <v>20</v>
      </c>
      <c r="I11" s="12">
        <v>20</v>
      </c>
      <c r="J11" s="12">
        <v>0</v>
      </c>
      <c r="K11" s="12" t="s">
        <v>41</v>
      </c>
      <c r="L11" s="7"/>
      <c r="M11" s="7"/>
      <c r="N11" s="7"/>
      <c r="O11" s="7"/>
      <c r="P11" s="7">
        <v>2</v>
      </c>
      <c r="Q11" s="7">
        <v>10</v>
      </c>
      <c r="R11" s="7"/>
      <c r="S11" s="7"/>
      <c r="T11" s="7"/>
      <c r="U11" s="7"/>
      <c r="V11" s="12"/>
      <c r="W11" s="12"/>
    </row>
    <row r="12" ht="22.05" customHeight="1" spans="1:23">
      <c r="A12" s="14"/>
      <c r="B12" s="15"/>
      <c r="C12" s="16"/>
      <c r="D12" s="7">
        <v>6</v>
      </c>
      <c r="E12" s="7" t="s">
        <v>44</v>
      </c>
      <c r="F12" s="13">
        <v>1</v>
      </c>
      <c r="G12" s="12" t="s">
        <v>40</v>
      </c>
      <c r="H12" s="12">
        <v>16</v>
      </c>
      <c r="I12" s="12">
        <v>16</v>
      </c>
      <c r="J12" s="12">
        <v>0</v>
      </c>
      <c r="K12" s="12" t="s">
        <v>41</v>
      </c>
      <c r="L12" s="7"/>
      <c r="M12" s="7"/>
      <c r="N12" s="7"/>
      <c r="O12" s="7"/>
      <c r="P12" s="7">
        <v>2</v>
      </c>
      <c r="Q12" s="7">
        <v>8</v>
      </c>
      <c r="R12" s="7"/>
      <c r="S12" s="7"/>
      <c r="T12" s="7"/>
      <c r="U12" s="7"/>
      <c r="V12" s="12"/>
      <c r="W12" s="12"/>
    </row>
    <row r="13" ht="22.05" customHeight="1" spans="1:23">
      <c r="A13" s="14"/>
      <c r="B13" s="15"/>
      <c r="C13" s="16"/>
      <c r="D13" s="7">
        <v>7</v>
      </c>
      <c r="E13" s="7" t="s">
        <v>45</v>
      </c>
      <c r="F13" s="13">
        <v>2</v>
      </c>
      <c r="G13" s="12" t="s">
        <v>40</v>
      </c>
      <c r="H13" s="12">
        <v>36</v>
      </c>
      <c r="I13" s="12">
        <v>36</v>
      </c>
      <c r="J13" s="12">
        <v>0</v>
      </c>
      <c r="K13" s="12" t="s">
        <v>41</v>
      </c>
      <c r="L13" s="12">
        <v>2</v>
      </c>
      <c r="M13" s="12">
        <v>18</v>
      </c>
      <c r="N13" s="7"/>
      <c r="O13" s="7"/>
      <c r="P13" s="7"/>
      <c r="Q13" s="7"/>
      <c r="R13" s="7"/>
      <c r="S13" s="7"/>
      <c r="T13" s="7"/>
      <c r="U13" s="7"/>
      <c r="V13" s="12"/>
      <c r="W13" s="12"/>
    </row>
    <row r="14" ht="22.05" customHeight="1" spans="1:23">
      <c r="A14" s="14"/>
      <c r="B14" s="15"/>
      <c r="C14" s="16"/>
      <c r="D14" s="7">
        <v>8</v>
      </c>
      <c r="E14" s="7" t="s">
        <v>46</v>
      </c>
      <c r="F14" s="13">
        <v>2</v>
      </c>
      <c r="G14" s="12" t="s">
        <v>47</v>
      </c>
      <c r="H14" s="12">
        <v>112</v>
      </c>
      <c r="I14" s="12">
        <v>0</v>
      </c>
      <c r="J14" s="12">
        <v>112</v>
      </c>
      <c r="K14" s="12" t="s">
        <v>41</v>
      </c>
      <c r="L14" s="7">
        <v>112</v>
      </c>
      <c r="M14" s="7"/>
      <c r="N14" s="7"/>
      <c r="O14" s="7"/>
      <c r="P14" s="7"/>
      <c r="Q14" s="7"/>
      <c r="R14" s="7"/>
      <c r="S14" s="7"/>
      <c r="T14" s="7"/>
      <c r="U14" s="7"/>
      <c r="V14" s="12"/>
      <c r="W14" s="12" t="s">
        <v>48</v>
      </c>
    </row>
    <row r="15" ht="24.75" customHeight="1" spans="1:23">
      <c r="A15" s="14"/>
      <c r="B15" s="15"/>
      <c r="C15" s="16"/>
      <c r="D15" s="7">
        <v>9</v>
      </c>
      <c r="E15" s="7" t="s">
        <v>49</v>
      </c>
      <c r="F15" s="13">
        <v>2</v>
      </c>
      <c r="G15" s="12" t="s">
        <v>33</v>
      </c>
      <c r="H15" s="12">
        <v>36</v>
      </c>
      <c r="I15" s="12">
        <v>8</v>
      </c>
      <c r="J15" s="12">
        <v>28</v>
      </c>
      <c r="K15" s="12" t="s">
        <v>41</v>
      </c>
      <c r="L15" s="24" t="s">
        <v>50</v>
      </c>
      <c r="M15" s="25"/>
      <c r="N15" s="25"/>
      <c r="O15" s="26"/>
      <c r="P15" s="27"/>
      <c r="Q15" s="27"/>
      <c r="R15" s="27"/>
      <c r="S15" s="27"/>
      <c r="T15" s="27"/>
      <c r="U15" s="27"/>
      <c r="V15" s="34"/>
      <c r="W15" s="35" t="s">
        <v>51</v>
      </c>
    </row>
    <row r="16" ht="30.4" spans="1:23">
      <c r="A16" s="14"/>
      <c r="B16" s="15"/>
      <c r="C16" s="16"/>
      <c r="D16" s="7">
        <v>10</v>
      </c>
      <c r="E16" s="7" t="s">
        <v>52</v>
      </c>
      <c r="F16" s="13">
        <v>2</v>
      </c>
      <c r="G16" s="12" t="s">
        <v>33</v>
      </c>
      <c r="H16" s="12">
        <v>36</v>
      </c>
      <c r="I16" s="12">
        <v>24</v>
      </c>
      <c r="J16" s="12">
        <v>12</v>
      </c>
      <c r="K16" s="12" t="s">
        <v>41</v>
      </c>
      <c r="L16" s="12">
        <v>2</v>
      </c>
      <c r="M16" s="12">
        <v>4</v>
      </c>
      <c r="N16" s="12">
        <v>2</v>
      </c>
      <c r="O16" s="12">
        <v>4</v>
      </c>
      <c r="P16" s="12"/>
      <c r="Q16" s="12"/>
      <c r="R16" s="12">
        <v>2</v>
      </c>
      <c r="S16" s="12">
        <v>4</v>
      </c>
      <c r="T16" s="12"/>
      <c r="U16" s="12"/>
      <c r="V16" s="12"/>
      <c r="W16" s="36" t="s">
        <v>53</v>
      </c>
    </row>
    <row r="17" ht="25.5" customHeight="1" spans="1:23">
      <c r="A17" s="14"/>
      <c r="B17" s="15"/>
      <c r="C17" s="16"/>
      <c r="D17" s="7">
        <v>11</v>
      </c>
      <c r="E17" s="17" t="s">
        <v>54</v>
      </c>
      <c r="F17" s="18">
        <v>2</v>
      </c>
      <c r="G17" s="17" t="s">
        <v>33</v>
      </c>
      <c r="H17" s="17">
        <v>36</v>
      </c>
      <c r="I17" s="17">
        <v>18</v>
      </c>
      <c r="J17" s="17">
        <v>18</v>
      </c>
      <c r="K17" s="17" t="s">
        <v>41</v>
      </c>
      <c r="L17" s="17">
        <v>18</v>
      </c>
      <c r="M17" s="17"/>
      <c r="N17" s="17"/>
      <c r="O17" s="28"/>
      <c r="P17" s="17"/>
      <c r="Q17" s="17"/>
      <c r="R17" s="17"/>
      <c r="S17" s="17"/>
      <c r="T17" s="17"/>
      <c r="U17" s="17"/>
      <c r="V17" s="17"/>
      <c r="W17" s="37" t="s">
        <v>55</v>
      </c>
    </row>
    <row r="18" ht="30.75" customHeight="1" spans="1:23">
      <c r="A18" s="14"/>
      <c r="B18" s="15"/>
      <c r="C18" s="16"/>
      <c r="D18" s="7">
        <v>12</v>
      </c>
      <c r="E18" s="17" t="s">
        <v>56</v>
      </c>
      <c r="F18" s="18">
        <v>1</v>
      </c>
      <c r="G18" s="17" t="s">
        <v>33</v>
      </c>
      <c r="H18" s="17">
        <v>20</v>
      </c>
      <c r="I18" s="17">
        <v>12</v>
      </c>
      <c r="J18" s="17">
        <v>8</v>
      </c>
      <c r="K18" s="17" t="s">
        <v>41</v>
      </c>
      <c r="L18" s="17"/>
      <c r="M18" s="17"/>
      <c r="N18" s="17">
        <v>2</v>
      </c>
      <c r="O18" s="17">
        <v>6</v>
      </c>
      <c r="P18" s="28"/>
      <c r="Q18" s="28"/>
      <c r="R18" s="28"/>
      <c r="S18" s="28"/>
      <c r="T18" s="17"/>
      <c r="U18" s="17"/>
      <c r="V18" s="17"/>
      <c r="W18" s="37" t="s">
        <v>57</v>
      </c>
    </row>
    <row r="19" ht="39.75" customHeight="1" spans="1:23">
      <c r="A19" s="14"/>
      <c r="B19" s="15"/>
      <c r="C19" s="16"/>
      <c r="D19" s="7">
        <v>13</v>
      </c>
      <c r="E19" s="12" t="s">
        <v>58</v>
      </c>
      <c r="F19" s="13">
        <v>5</v>
      </c>
      <c r="G19" s="12" t="s">
        <v>33</v>
      </c>
      <c r="H19" s="12">
        <v>108</v>
      </c>
      <c r="I19" s="12">
        <v>8</v>
      </c>
      <c r="J19" s="12">
        <v>100</v>
      </c>
      <c r="K19" s="12" t="s">
        <v>34</v>
      </c>
      <c r="L19" s="12">
        <v>2</v>
      </c>
      <c r="M19" s="12">
        <v>15</v>
      </c>
      <c r="N19" s="12">
        <v>2</v>
      </c>
      <c r="O19" s="12">
        <v>16</v>
      </c>
      <c r="P19" s="12"/>
      <c r="Q19" s="12"/>
      <c r="R19" s="12">
        <v>2</v>
      </c>
      <c r="S19" s="12">
        <v>5</v>
      </c>
      <c r="T19" s="12"/>
      <c r="U19" s="12"/>
      <c r="V19" s="12"/>
      <c r="W19" s="38" t="s">
        <v>59</v>
      </c>
    </row>
    <row r="20" ht="27" customHeight="1" spans="1:23">
      <c r="A20" s="14"/>
      <c r="B20" s="19"/>
      <c r="C20" s="20"/>
      <c r="D20" s="7">
        <v>14</v>
      </c>
      <c r="E20" s="7" t="s">
        <v>60</v>
      </c>
      <c r="F20" s="13">
        <v>2</v>
      </c>
      <c r="G20" s="12" t="s">
        <v>33</v>
      </c>
      <c r="H20" s="12">
        <v>36</v>
      </c>
      <c r="I20" s="12">
        <v>4</v>
      </c>
      <c r="J20" s="12">
        <v>32</v>
      </c>
      <c r="K20" s="12" t="s">
        <v>41</v>
      </c>
      <c r="L20" s="12"/>
      <c r="M20" s="12"/>
      <c r="N20" s="12">
        <v>2</v>
      </c>
      <c r="O20" s="12">
        <v>2</v>
      </c>
      <c r="P20" s="12"/>
      <c r="Q20" s="12"/>
      <c r="R20" s="12"/>
      <c r="S20" s="12"/>
      <c r="T20" s="12"/>
      <c r="U20" s="12"/>
      <c r="V20" s="12"/>
      <c r="W20" s="38" t="s">
        <v>61</v>
      </c>
    </row>
    <row r="21" ht="35.25" customHeight="1" spans="1:23">
      <c r="A21" s="14"/>
      <c r="B21" s="7" t="s">
        <v>62</v>
      </c>
      <c r="C21" s="7"/>
      <c r="D21" s="7">
        <v>15</v>
      </c>
      <c r="E21" s="12" t="s">
        <v>63</v>
      </c>
      <c r="F21" s="13">
        <v>4</v>
      </c>
      <c r="G21" s="12"/>
      <c r="H21" s="12">
        <v>72</v>
      </c>
      <c r="I21" s="12" t="s">
        <v>64</v>
      </c>
      <c r="J21" s="12" t="s">
        <v>64</v>
      </c>
      <c r="K21" s="12" t="s">
        <v>41</v>
      </c>
      <c r="L21" s="12"/>
      <c r="M21" s="12"/>
      <c r="N21" s="12">
        <v>2</v>
      </c>
      <c r="O21" s="7">
        <v>9</v>
      </c>
      <c r="P21" s="7">
        <v>2</v>
      </c>
      <c r="Q21" s="7">
        <v>9</v>
      </c>
      <c r="R21" s="7">
        <v>2</v>
      </c>
      <c r="S21" s="7">
        <v>9</v>
      </c>
      <c r="T21" s="7"/>
      <c r="U21" s="7"/>
      <c r="V21" s="7"/>
      <c r="W21" s="38" t="s">
        <v>65</v>
      </c>
    </row>
    <row r="22" ht="22.05" customHeight="1" spans="1:23">
      <c r="A22" s="14"/>
      <c r="B22" s="7" t="s">
        <v>66</v>
      </c>
      <c r="C22" s="7"/>
      <c r="D22" s="7">
        <v>16</v>
      </c>
      <c r="E22" s="12" t="s">
        <v>67</v>
      </c>
      <c r="F22" s="13">
        <v>2</v>
      </c>
      <c r="G22" s="12" t="s">
        <v>33</v>
      </c>
      <c r="H22" s="12">
        <v>32</v>
      </c>
      <c r="I22" s="12">
        <v>16</v>
      </c>
      <c r="J22" s="12">
        <v>16</v>
      </c>
      <c r="K22" s="12" t="s">
        <v>34</v>
      </c>
      <c r="L22" s="29" t="s">
        <v>68</v>
      </c>
      <c r="M22" s="30"/>
      <c r="N22" s="30"/>
      <c r="O22" s="31"/>
      <c r="P22" s="32"/>
      <c r="Q22" s="32"/>
      <c r="R22" s="32"/>
      <c r="S22" s="32"/>
      <c r="T22" s="32"/>
      <c r="U22" s="32"/>
      <c r="V22" s="32"/>
      <c r="W22" s="39" t="s">
        <v>69</v>
      </c>
    </row>
    <row r="23" ht="24.75" customHeight="1" spans="1:23">
      <c r="A23" s="21"/>
      <c r="B23" s="7"/>
      <c r="C23" s="7"/>
      <c r="D23" s="7">
        <v>17</v>
      </c>
      <c r="E23" s="12" t="s">
        <v>70</v>
      </c>
      <c r="F23" s="13">
        <v>3</v>
      </c>
      <c r="G23" s="12" t="s">
        <v>33</v>
      </c>
      <c r="H23" s="12">
        <v>60</v>
      </c>
      <c r="I23" s="12">
        <v>40</v>
      </c>
      <c r="J23" s="12">
        <v>20</v>
      </c>
      <c r="K23" s="12" t="s">
        <v>34</v>
      </c>
      <c r="L23" s="29" t="s">
        <v>71</v>
      </c>
      <c r="M23" s="30"/>
      <c r="N23" s="30"/>
      <c r="O23" s="31"/>
      <c r="P23" s="32"/>
      <c r="Q23" s="32"/>
      <c r="R23" s="32"/>
      <c r="S23" s="32"/>
      <c r="T23" s="32"/>
      <c r="U23" s="32"/>
      <c r="V23" s="32"/>
      <c r="W23" s="39" t="s">
        <v>69</v>
      </c>
    </row>
    <row r="24" ht="22.05" customHeight="1" spans="1:23">
      <c r="A24" s="22" t="s">
        <v>72</v>
      </c>
      <c r="B24" s="22"/>
      <c r="C24" s="22"/>
      <c r="D24" s="22"/>
      <c r="E24" s="22"/>
      <c r="F24" s="8">
        <f>SUM(F7:F23)</f>
        <v>38</v>
      </c>
      <c r="G24" s="7" t="s">
        <v>64</v>
      </c>
      <c r="H24" s="7">
        <f>SUM(H7:H23)</f>
        <v>806</v>
      </c>
      <c r="I24" s="7">
        <f>SUM(I7:I23)</f>
        <v>368</v>
      </c>
      <c r="J24" s="7">
        <f>SUM(J7:J23)</f>
        <v>366</v>
      </c>
      <c r="K24" s="7" t="s">
        <v>64</v>
      </c>
      <c r="L24" s="7">
        <v>8</v>
      </c>
      <c r="M24" s="7"/>
      <c r="N24" s="7">
        <v>10</v>
      </c>
      <c r="O24" s="7"/>
      <c r="P24" s="7">
        <v>2</v>
      </c>
      <c r="Q24" s="40"/>
      <c r="R24" s="7">
        <v>4</v>
      </c>
      <c r="S24" s="40"/>
      <c r="T24" s="7"/>
      <c r="U24" s="7"/>
      <c r="V24" s="7" t="s">
        <v>64</v>
      </c>
      <c r="W24" s="7"/>
    </row>
    <row r="25" ht="22.05" customHeight="1" spans="1:23">
      <c r="A25" s="7" t="s">
        <v>73</v>
      </c>
      <c r="B25" s="7" t="s">
        <v>74</v>
      </c>
      <c r="C25" s="7"/>
      <c r="D25" s="7">
        <v>1</v>
      </c>
      <c r="E25" s="7" t="s">
        <v>75</v>
      </c>
      <c r="F25" s="13">
        <v>4</v>
      </c>
      <c r="G25" s="7" t="s">
        <v>33</v>
      </c>
      <c r="H25" s="7">
        <f>L25*M25+N25*O25</f>
        <v>66</v>
      </c>
      <c r="I25" s="7">
        <v>36</v>
      </c>
      <c r="J25" s="7">
        <v>30</v>
      </c>
      <c r="K25" s="7" t="s">
        <v>34</v>
      </c>
      <c r="L25" s="7">
        <v>2</v>
      </c>
      <c r="M25" s="7">
        <v>15</v>
      </c>
      <c r="N25" s="7">
        <v>2</v>
      </c>
      <c r="O25" s="7">
        <v>18</v>
      </c>
      <c r="P25" s="7"/>
      <c r="Q25" s="7"/>
      <c r="R25" s="7"/>
      <c r="S25" s="7"/>
      <c r="T25" s="7"/>
      <c r="U25" s="7"/>
      <c r="V25" s="7"/>
      <c r="W25" s="7"/>
    </row>
    <row r="26" ht="22.05" customHeight="1" spans="1:23">
      <c r="A26" s="7"/>
      <c r="B26" s="7"/>
      <c r="C26" s="7"/>
      <c r="D26" s="7">
        <v>2</v>
      </c>
      <c r="E26" s="7" t="s">
        <v>76</v>
      </c>
      <c r="F26" s="13">
        <v>4</v>
      </c>
      <c r="G26" s="7" t="s">
        <v>33</v>
      </c>
      <c r="H26" s="7">
        <f>L26*M26+N26*O26</f>
        <v>66</v>
      </c>
      <c r="I26" s="7">
        <v>36</v>
      </c>
      <c r="J26" s="7">
        <v>30</v>
      </c>
      <c r="K26" s="7" t="s">
        <v>34</v>
      </c>
      <c r="L26" s="7">
        <v>2</v>
      </c>
      <c r="M26" s="7">
        <v>15</v>
      </c>
      <c r="N26" s="7">
        <v>2</v>
      </c>
      <c r="O26" s="7">
        <v>18</v>
      </c>
      <c r="P26" s="7"/>
      <c r="Q26" s="7"/>
      <c r="R26" s="7"/>
      <c r="S26" s="7"/>
      <c r="T26" s="7"/>
      <c r="U26" s="7"/>
      <c r="V26" s="7"/>
      <c r="W26" s="7"/>
    </row>
    <row r="27" ht="22.05" customHeight="1" spans="1:23">
      <c r="A27" s="7"/>
      <c r="B27" s="7"/>
      <c r="C27" s="7"/>
      <c r="D27" s="7">
        <v>3</v>
      </c>
      <c r="E27" s="7" t="s">
        <v>77</v>
      </c>
      <c r="F27" s="13">
        <v>4</v>
      </c>
      <c r="G27" s="7" t="s">
        <v>33</v>
      </c>
      <c r="H27" s="7">
        <f>L27*M27+N27*O27</f>
        <v>66</v>
      </c>
      <c r="I27" s="7">
        <v>36</v>
      </c>
      <c r="J27" s="7">
        <v>30</v>
      </c>
      <c r="K27" s="7" t="s">
        <v>34</v>
      </c>
      <c r="L27" s="7">
        <v>2</v>
      </c>
      <c r="M27" s="7">
        <v>15</v>
      </c>
      <c r="N27" s="7">
        <v>2</v>
      </c>
      <c r="O27" s="7">
        <v>18</v>
      </c>
      <c r="P27" s="7"/>
      <c r="Q27" s="7"/>
      <c r="R27" s="7"/>
      <c r="S27" s="7"/>
      <c r="T27" s="7"/>
      <c r="U27" s="7"/>
      <c r="V27" s="7"/>
      <c r="W27" s="7"/>
    </row>
    <row r="28" ht="22.05" customHeight="1" spans="1:23">
      <c r="A28" s="7"/>
      <c r="B28" s="7"/>
      <c r="C28" s="7"/>
      <c r="D28" s="7">
        <v>4</v>
      </c>
      <c r="E28" s="7" t="s">
        <v>78</v>
      </c>
      <c r="F28" s="13">
        <v>2</v>
      </c>
      <c r="G28" s="7" t="s">
        <v>33</v>
      </c>
      <c r="H28" s="7">
        <f>P28*Q28</f>
        <v>36</v>
      </c>
      <c r="I28" s="7">
        <v>20</v>
      </c>
      <c r="J28" s="7">
        <v>16</v>
      </c>
      <c r="K28" s="7" t="s">
        <v>41</v>
      </c>
      <c r="L28" s="7"/>
      <c r="M28" s="7"/>
      <c r="N28" s="7"/>
      <c r="O28" s="7"/>
      <c r="P28" s="7">
        <v>2</v>
      </c>
      <c r="Q28" s="7">
        <v>18</v>
      </c>
      <c r="R28" s="7"/>
      <c r="S28" s="7"/>
      <c r="T28" s="7"/>
      <c r="U28" s="7"/>
      <c r="V28" s="7"/>
      <c r="W28" s="7"/>
    </row>
    <row r="29" ht="22.05" customHeight="1" spans="1:23">
      <c r="A29" s="7"/>
      <c r="B29" s="7"/>
      <c r="C29" s="7"/>
      <c r="D29" s="7">
        <v>5</v>
      </c>
      <c r="E29" s="7" t="s">
        <v>79</v>
      </c>
      <c r="F29" s="13">
        <v>2</v>
      </c>
      <c r="G29" s="7" t="s">
        <v>33</v>
      </c>
      <c r="H29" s="7">
        <v>32</v>
      </c>
      <c r="I29" s="7">
        <v>17</v>
      </c>
      <c r="J29" s="7">
        <v>15</v>
      </c>
      <c r="K29" s="7" t="s">
        <v>41</v>
      </c>
      <c r="L29" s="7"/>
      <c r="M29" s="7"/>
      <c r="N29" s="7"/>
      <c r="O29" s="7"/>
      <c r="P29" s="7"/>
      <c r="Q29" s="7"/>
      <c r="R29" s="7">
        <v>2</v>
      </c>
      <c r="S29" s="7">
        <v>16</v>
      </c>
      <c r="T29" s="7"/>
      <c r="U29" s="7"/>
      <c r="V29" s="7"/>
      <c r="W29" s="7"/>
    </row>
    <row r="30" ht="22.05" customHeight="1" spans="1:23">
      <c r="A30" s="7"/>
      <c r="B30" s="7"/>
      <c r="C30" s="7"/>
      <c r="D30" s="7">
        <v>6</v>
      </c>
      <c r="E30" s="7" t="s">
        <v>80</v>
      </c>
      <c r="F30" s="13">
        <v>2</v>
      </c>
      <c r="G30" s="7" t="s">
        <v>33</v>
      </c>
      <c r="H30" s="7">
        <f>R30*S30</f>
        <v>32</v>
      </c>
      <c r="I30" s="7">
        <v>17</v>
      </c>
      <c r="J30" s="7">
        <v>15</v>
      </c>
      <c r="K30" s="7" t="s">
        <v>41</v>
      </c>
      <c r="L30" s="7"/>
      <c r="M30" s="7"/>
      <c r="N30" s="7"/>
      <c r="O30" s="7"/>
      <c r="P30" s="7"/>
      <c r="Q30" s="7"/>
      <c r="R30" s="7">
        <v>2</v>
      </c>
      <c r="S30" s="7">
        <v>16</v>
      </c>
      <c r="T30" s="7"/>
      <c r="U30" s="7"/>
      <c r="V30" s="7"/>
      <c r="W30" s="7"/>
    </row>
    <row r="31" ht="22.05" customHeight="1" spans="1:23">
      <c r="A31" s="7"/>
      <c r="B31" s="7"/>
      <c r="C31" s="7"/>
      <c r="D31" s="7">
        <v>7</v>
      </c>
      <c r="E31" s="7" t="s">
        <v>81</v>
      </c>
      <c r="F31" s="13">
        <v>2</v>
      </c>
      <c r="G31" s="7" t="s">
        <v>33</v>
      </c>
      <c r="H31" s="7">
        <f>P31*Q31</f>
        <v>36</v>
      </c>
      <c r="I31" s="7">
        <v>20</v>
      </c>
      <c r="J31" s="7">
        <v>16</v>
      </c>
      <c r="K31" s="7" t="s">
        <v>41</v>
      </c>
      <c r="L31" s="7"/>
      <c r="M31" s="7"/>
      <c r="N31" s="7"/>
      <c r="O31" s="7"/>
      <c r="P31" s="7">
        <v>2</v>
      </c>
      <c r="Q31" s="7">
        <v>18</v>
      </c>
      <c r="R31" s="7"/>
      <c r="S31" s="7"/>
      <c r="T31" s="7"/>
      <c r="U31" s="7"/>
      <c r="V31" s="7"/>
      <c r="W31" s="7"/>
    </row>
    <row r="32" ht="22.05" customHeight="1" spans="1:23">
      <c r="A32" s="7"/>
      <c r="B32" s="7"/>
      <c r="C32" s="7"/>
      <c r="D32" s="7">
        <v>8</v>
      </c>
      <c r="E32" s="7" t="s">
        <v>82</v>
      </c>
      <c r="F32" s="13">
        <v>4</v>
      </c>
      <c r="G32" s="7" t="s">
        <v>47</v>
      </c>
      <c r="H32" s="7">
        <f>L32*M32+N32*O32</f>
        <v>66</v>
      </c>
      <c r="I32" s="7">
        <v>0</v>
      </c>
      <c r="J32" s="7">
        <v>66</v>
      </c>
      <c r="K32" s="7" t="s">
        <v>41</v>
      </c>
      <c r="L32" s="7">
        <v>2</v>
      </c>
      <c r="M32" s="7">
        <v>15</v>
      </c>
      <c r="N32" s="7">
        <v>2</v>
      </c>
      <c r="O32" s="7">
        <v>18</v>
      </c>
      <c r="P32" s="7"/>
      <c r="Q32" s="7"/>
      <c r="R32" s="7"/>
      <c r="S32" s="7"/>
      <c r="T32" s="7"/>
      <c r="U32" s="7"/>
      <c r="V32" s="7"/>
      <c r="W32" s="7"/>
    </row>
    <row r="33" ht="22.05" customHeight="1" spans="1:23">
      <c r="A33" s="7"/>
      <c r="B33" s="7"/>
      <c r="C33" s="7"/>
      <c r="D33" s="7">
        <v>9</v>
      </c>
      <c r="E33" s="7" t="s">
        <v>83</v>
      </c>
      <c r="F33" s="13">
        <v>2</v>
      </c>
      <c r="G33" s="7" t="s">
        <v>47</v>
      </c>
      <c r="H33" s="7">
        <v>36</v>
      </c>
      <c r="I33" s="7">
        <v>0</v>
      </c>
      <c r="J33" s="7">
        <v>36</v>
      </c>
      <c r="K33" s="7" t="s">
        <v>41</v>
      </c>
      <c r="L33" s="7"/>
      <c r="M33" s="7"/>
      <c r="N33" s="7">
        <v>2</v>
      </c>
      <c r="O33" s="7">
        <v>18</v>
      </c>
      <c r="P33" s="7"/>
      <c r="Q33" s="7"/>
      <c r="R33" s="7"/>
      <c r="S33" s="7"/>
      <c r="T33" s="7"/>
      <c r="U33" s="7"/>
      <c r="V33" s="7"/>
      <c r="W33" s="7"/>
    </row>
    <row r="34" ht="22.05" customHeight="1" spans="1:23">
      <c r="A34" s="7"/>
      <c r="B34" s="7"/>
      <c r="C34" s="7"/>
      <c r="D34" s="7">
        <v>10</v>
      </c>
      <c r="E34" s="7" t="s">
        <v>84</v>
      </c>
      <c r="F34" s="13">
        <v>4</v>
      </c>
      <c r="G34" s="7" t="s">
        <v>47</v>
      </c>
      <c r="H34" s="7">
        <f>L34*M34+N34*O34</f>
        <v>66</v>
      </c>
      <c r="I34" s="7">
        <v>0</v>
      </c>
      <c r="J34" s="7">
        <v>66</v>
      </c>
      <c r="K34" s="7" t="s">
        <v>41</v>
      </c>
      <c r="L34" s="7">
        <v>2</v>
      </c>
      <c r="M34" s="7">
        <v>15</v>
      </c>
      <c r="N34" s="7">
        <v>2</v>
      </c>
      <c r="O34" s="7">
        <v>18</v>
      </c>
      <c r="P34" s="7"/>
      <c r="Q34" s="7"/>
      <c r="R34" s="7"/>
      <c r="S34" s="7"/>
      <c r="T34" s="7"/>
      <c r="U34" s="7"/>
      <c r="V34" s="7"/>
      <c r="W34" s="7"/>
    </row>
    <row r="35" ht="22.05" customHeight="1" spans="1:23">
      <c r="A35" s="7"/>
      <c r="B35" s="7"/>
      <c r="C35" s="7"/>
      <c r="D35" s="7">
        <v>11</v>
      </c>
      <c r="E35" s="7" t="s">
        <v>85</v>
      </c>
      <c r="F35" s="13">
        <v>4</v>
      </c>
      <c r="G35" s="7" t="s">
        <v>47</v>
      </c>
      <c r="H35" s="7">
        <f>L35*M35+N35*O35</f>
        <v>66</v>
      </c>
      <c r="I35" s="7">
        <v>0</v>
      </c>
      <c r="J35" s="7">
        <v>66</v>
      </c>
      <c r="K35" s="7" t="s">
        <v>41</v>
      </c>
      <c r="L35" s="7">
        <v>2</v>
      </c>
      <c r="M35" s="7">
        <v>15</v>
      </c>
      <c r="N35" s="7">
        <v>2</v>
      </c>
      <c r="O35" s="7">
        <v>18</v>
      </c>
      <c r="P35" s="7"/>
      <c r="Q35" s="7"/>
      <c r="R35" s="7"/>
      <c r="S35" s="7"/>
      <c r="T35" s="7"/>
      <c r="U35" s="7"/>
      <c r="V35" s="7"/>
      <c r="W35" s="7"/>
    </row>
    <row r="36" ht="22.05" customHeight="1" spans="1:23">
      <c r="A36" s="7"/>
      <c r="B36" s="7"/>
      <c r="C36" s="7"/>
      <c r="D36" s="7">
        <v>12</v>
      </c>
      <c r="E36" s="7" t="s">
        <v>86</v>
      </c>
      <c r="F36" s="13">
        <v>2</v>
      </c>
      <c r="G36" s="7" t="s">
        <v>33</v>
      </c>
      <c r="H36" s="7">
        <v>30</v>
      </c>
      <c r="I36" s="7">
        <v>15</v>
      </c>
      <c r="J36" s="7">
        <v>15</v>
      </c>
      <c r="K36" s="7" t="s">
        <v>41</v>
      </c>
      <c r="L36" s="7">
        <v>2</v>
      </c>
      <c r="M36" s="7">
        <v>15</v>
      </c>
      <c r="N36" s="7"/>
      <c r="O36" s="7"/>
      <c r="P36" s="7"/>
      <c r="Q36" s="7"/>
      <c r="R36" s="7"/>
      <c r="S36" s="7"/>
      <c r="T36" s="7"/>
      <c r="U36" s="7"/>
      <c r="V36" s="7"/>
      <c r="W36" s="7"/>
    </row>
    <row r="37" ht="22.05" customHeight="1" spans="1:23">
      <c r="A37" s="7"/>
      <c r="B37" s="7"/>
      <c r="C37" s="7"/>
      <c r="D37" s="7">
        <v>13</v>
      </c>
      <c r="E37" s="7" t="s">
        <v>87</v>
      </c>
      <c r="F37" s="13">
        <v>2</v>
      </c>
      <c r="G37" s="7" t="s">
        <v>33</v>
      </c>
      <c r="H37" s="7">
        <f>P37*Q37</f>
        <v>36</v>
      </c>
      <c r="I37" s="7">
        <v>18</v>
      </c>
      <c r="J37" s="7">
        <v>18</v>
      </c>
      <c r="K37" s="7" t="s">
        <v>34</v>
      </c>
      <c r="L37" s="7"/>
      <c r="M37" s="7"/>
      <c r="N37" s="7"/>
      <c r="O37" s="7"/>
      <c r="P37" s="7">
        <v>2</v>
      </c>
      <c r="Q37" s="7">
        <v>18</v>
      </c>
      <c r="R37" s="7"/>
      <c r="S37" s="7"/>
      <c r="T37" s="7"/>
      <c r="U37" s="7"/>
      <c r="V37" s="7"/>
      <c r="W37" s="7"/>
    </row>
    <row r="38" ht="22.05" customHeight="1" spans="1:23">
      <c r="A38" s="7"/>
      <c r="B38" s="9" t="s">
        <v>88</v>
      </c>
      <c r="C38" s="7" t="s">
        <v>89</v>
      </c>
      <c r="D38" s="7">
        <v>1</v>
      </c>
      <c r="E38" s="7" t="s">
        <v>90</v>
      </c>
      <c r="F38" s="13">
        <v>2</v>
      </c>
      <c r="G38" s="7" t="s">
        <v>47</v>
      </c>
      <c r="H38" s="7">
        <f>P38*Q38+R38*S38</f>
        <v>36</v>
      </c>
      <c r="I38" s="7">
        <v>0</v>
      </c>
      <c r="J38" s="7">
        <v>36</v>
      </c>
      <c r="K38" s="7" t="s">
        <v>41</v>
      </c>
      <c r="L38" s="7"/>
      <c r="M38" s="7"/>
      <c r="N38" s="7"/>
      <c r="O38" s="7"/>
      <c r="P38" s="7">
        <v>2</v>
      </c>
      <c r="Q38" s="7">
        <v>18</v>
      </c>
      <c r="R38" s="7"/>
      <c r="S38" s="7"/>
      <c r="T38" s="7"/>
      <c r="U38" s="7"/>
      <c r="V38" s="7"/>
      <c r="W38" s="7"/>
    </row>
    <row r="39" ht="22.05" customHeight="1" spans="1:23">
      <c r="A39" s="7"/>
      <c r="B39" s="14"/>
      <c r="C39" s="7"/>
      <c r="D39" s="7">
        <v>2</v>
      </c>
      <c r="E39" s="7" t="s">
        <v>91</v>
      </c>
      <c r="F39" s="13">
        <v>4</v>
      </c>
      <c r="G39" s="7" t="s">
        <v>47</v>
      </c>
      <c r="H39" s="7">
        <v>68</v>
      </c>
      <c r="I39" s="7">
        <v>0</v>
      </c>
      <c r="J39" s="7">
        <v>68</v>
      </c>
      <c r="K39" s="7" t="s">
        <v>41</v>
      </c>
      <c r="L39" s="7"/>
      <c r="M39" s="7"/>
      <c r="N39" s="7"/>
      <c r="O39" s="7"/>
      <c r="P39" s="7">
        <v>2</v>
      </c>
      <c r="Q39" s="7">
        <v>18</v>
      </c>
      <c r="R39" s="7">
        <v>2</v>
      </c>
      <c r="S39" s="7">
        <v>16</v>
      </c>
      <c r="T39" s="7"/>
      <c r="U39" s="7"/>
      <c r="V39" s="7"/>
      <c r="W39" s="7"/>
    </row>
    <row r="40" ht="22.05" customHeight="1" spans="1:23">
      <c r="A40" s="7"/>
      <c r="B40" s="14"/>
      <c r="C40" s="7"/>
      <c r="D40" s="7">
        <v>3</v>
      </c>
      <c r="E40" s="7" t="s">
        <v>92</v>
      </c>
      <c r="F40" s="13">
        <v>4</v>
      </c>
      <c r="G40" s="7" t="s">
        <v>47</v>
      </c>
      <c r="H40" s="7">
        <f>P40*Q40+R40*S40</f>
        <v>68</v>
      </c>
      <c r="I40" s="7">
        <v>0</v>
      </c>
      <c r="J40" s="7">
        <v>68</v>
      </c>
      <c r="K40" s="7" t="s">
        <v>41</v>
      </c>
      <c r="L40" s="7"/>
      <c r="M40" s="7"/>
      <c r="N40" s="7"/>
      <c r="O40" s="7"/>
      <c r="P40" s="7">
        <v>2</v>
      </c>
      <c r="Q40" s="7">
        <v>18</v>
      </c>
      <c r="R40" s="7">
        <v>2</v>
      </c>
      <c r="S40" s="7">
        <v>16</v>
      </c>
      <c r="T40" s="7"/>
      <c r="U40" s="7"/>
      <c r="V40" s="7"/>
      <c r="W40" s="7"/>
    </row>
    <row r="41" ht="22.05" customHeight="1" spans="1:23">
      <c r="A41" s="7"/>
      <c r="B41" s="14"/>
      <c r="C41" s="7"/>
      <c r="D41" s="7">
        <v>4</v>
      </c>
      <c r="E41" s="7" t="s">
        <v>93</v>
      </c>
      <c r="F41" s="13">
        <v>2</v>
      </c>
      <c r="G41" s="7" t="s">
        <v>47</v>
      </c>
      <c r="H41" s="7">
        <v>36</v>
      </c>
      <c r="I41" s="7">
        <v>0</v>
      </c>
      <c r="J41" s="7">
        <v>36</v>
      </c>
      <c r="K41" s="7" t="s">
        <v>41</v>
      </c>
      <c r="L41" s="7"/>
      <c r="M41" s="7"/>
      <c r="N41" s="7"/>
      <c r="O41" s="7"/>
      <c r="P41" s="7">
        <v>2</v>
      </c>
      <c r="Q41" s="7">
        <v>18</v>
      </c>
      <c r="R41" s="7"/>
      <c r="S41" s="7"/>
      <c r="T41" s="7"/>
      <c r="U41" s="7"/>
      <c r="V41" s="7"/>
      <c r="W41" s="7"/>
    </row>
    <row r="42" ht="22.05" customHeight="1" spans="1:23">
      <c r="A42" s="7"/>
      <c r="B42" s="14"/>
      <c r="C42" s="7"/>
      <c r="D42" s="7">
        <v>5</v>
      </c>
      <c r="E42" s="7" t="s">
        <v>94</v>
      </c>
      <c r="F42" s="13">
        <v>2</v>
      </c>
      <c r="G42" s="7" t="s">
        <v>33</v>
      </c>
      <c r="H42" s="7">
        <f>P42*Q42</f>
        <v>36</v>
      </c>
      <c r="I42" s="7">
        <v>18</v>
      </c>
      <c r="J42" s="7">
        <v>18</v>
      </c>
      <c r="K42" s="7" t="s">
        <v>41</v>
      </c>
      <c r="L42" s="7"/>
      <c r="M42" s="7"/>
      <c r="N42" s="7"/>
      <c r="O42" s="7"/>
      <c r="P42" s="7">
        <v>2</v>
      </c>
      <c r="Q42" s="7">
        <v>18</v>
      </c>
      <c r="R42" s="7"/>
      <c r="S42" s="7"/>
      <c r="T42" s="7"/>
      <c r="U42" s="7"/>
      <c r="V42" s="7"/>
      <c r="W42" s="7"/>
    </row>
    <row r="43" ht="22.05" customHeight="1" spans="1:23">
      <c r="A43" s="7"/>
      <c r="B43" s="14"/>
      <c r="C43" s="7"/>
      <c r="D43" s="7">
        <v>6</v>
      </c>
      <c r="E43" s="7" t="s">
        <v>95</v>
      </c>
      <c r="F43" s="13">
        <v>2</v>
      </c>
      <c r="G43" s="7" t="s">
        <v>33</v>
      </c>
      <c r="H43" s="7">
        <f>R43*S43</f>
        <v>32</v>
      </c>
      <c r="I43" s="7">
        <v>15</v>
      </c>
      <c r="J43" s="7">
        <v>17</v>
      </c>
      <c r="K43" s="7" t="s">
        <v>34</v>
      </c>
      <c r="L43" s="7"/>
      <c r="M43" s="7"/>
      <c r="N43" s="7"/>
      <c r="O43" s="7"/>
      <c r="P43" s="7"/>
      <c r="Q43" s="7"/>
      <c r="R43" s="7">
        <v>2</v>
      </c>
      <c r="S43" s="7">
        <v>16</v>
      </c>
      <c r="T43" s="7"/>
      <c r="U43" s="7"/>
      <c r="V43" s="7"/>
      <c r="W43" s="7"/>
    </row>
    <row r="44" ht="22.05" customHeight="1" spans="1:23">
      <c r="A44" s="7"/>
      <c r="B44" s="14"/>
      <c r="C44" s="7"/>
      <c r="D44" s="7">
        <v>7</v>
      </c>
      <c r="E44" s="7" t="s">
        <v>96</v>
      </c>
      <c r="F44" s="13">
        <v>4</v>
      </c>
      <c r="G44" s="7" t="s">
        <v>47</v>
      </c>
      <c r="H44" s="7">
        <v>60</v>
      </c>
      <c r="I44" s="7">
        <v>0</v>
      </c>
      <c r="J44" s="7">
        <v>60</v>
      </c>
      <c r="K44" s="7" t="s">
        <v>41</v>
      </c>
      <c r="L44" s="7"/>
      <c r="M44" s="7"/>
      <c r="N44" s="7"/>
      <c r="O44" s="7" t="s">
        <v>97</v>
      </c>
      <c r="P44" s="7"/>
      <c r="Q44" s="7"/>
      <c r="R44" s="7">
        <v>30</v>
      </c>
      <c r="S44" s="7">
        <v>2</v>
      </c>
      <c r="T44" s="7"/>
      <c r="U44" s="7"/>
      <c r="V44" s="7"/>
      <c r="W44" s="7"/>
    </row>
    <row r="45" ht="22.05" customHeight="1" spans="1:23">
      <c r="A45" s="7"/>
      <c r="B45" s="14"/>
      <c r="C45" s="7"/>
      <c r="D45" s="7">
        <v>8</v>
      </c>
      <c r="E45" s="7" t="s">
        <v>98</v>
      </c>
      <c r="F45" s="13">
        <v>15</v>
      </c>
      <c r="G45" s="7" t="s">
        <v>47</v>
      </c>
      <c r="H45" s="7">
        <v>450</v>
      </c>
      <c r="I45" s="7">
        <v>0</v>
      </c>
      <c r="J45" s="7">
        <v>450</v>
      </c>
      <c r="K45" s="7" t="s">
        <v>41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>
        <v>450</v>
      </c>
      <c r="W45" s="7"/>
    </row>
    <row r="46" ht="22.05" customHeight="1" spans="1:23">
      <c r="A46" s="7"/>
      <c r="B46" s="14"/>
      <c r="C46" s="7" t="s">
        <v>99</v>
      </c>
      <c r="D46" s="7">
        <v>1</v>
      </c>
      <c r="E46" s="7" t="s">
        <v>100</v>
      </c>
      <c r="F46" s="13">
        <v>4</v>
      </c>
      <c r="G46" s="7" t="s">
        <v>33</v>
      </c>
      <c r="H46" s="7">
        <v>64</v>
      </c>
      <c r="I46" s="7">
        <v>0</v>
      </c>
      <c r="J46" s="7">
        <v>64</v>
      </c>
      <c r="K46" s="7" t="s">
        <v>41</v>
      </c>
      <c r="L46" s="7"/>
      <c r="M46" s="7"/>
      <c r="N46" s="7"/>
      <c r="O46" s="7"/>
      <c r="P46" s="7"/>
      <c r="Q46" s="7"/>
      <c r="R46" s="7">
        <v>4</v>
      </c>
      <c r="S46" s="7">
        <v>16</v>
      </c>
      <c r="T46" s="7"/>
      <c r="U46" s="7"/>
      <c r="V46" s="7"/>
      <c r="W46" s="7"/>
    </row>
    <row r="47" ht="22.05" customHeight="1" spans="1:23">
      <c r="A47" s="7"/>
      <c r="B47" s="14"/>
      <c r="C47" s="7"/>
      <c r="D47" s="7">
        <v>2</v>
      </c>
      <c r="E47" s="7" t="s">
        <v>91</v>
      </c>
      <c r="F47" s="13">
        <v>4</v>
      </c>
      <c r="G47" s="7" t="s">
        <v>47</v>
      </c>
      <c r="H47" s="7">
        <v>68</v>
      </c>
      <c r="I47" s="7">
        <v>0</v>
      </c>
      <c r="J47" s="7">
        <v>68</v>
      </c>
      <c r="K47" s="7" t="s">
        <v>41</v>
      </c>
      <c r="L47" s="7"/>
      <c r="M47" s="7"/>
      <c r="N47" s="7"/>
      <c r="O47" s="7"/>
      <c r="P47" s="7">
        <v>2</v>
      </c>
      <c r="Q47" s="7">
        <v>18</v>
      </c>
      <c r="R47" s="7">
        <v>2</v>
      </c>
      <c r="S47" s="7">
        <v>16</v>
      </c>
      <c r="T47" s="7"/>
      <c r="U47" s="7"/>
      <c r="V47" s="7"/>
      <c r="W47" s="7"/>
    </row>
    <row r="48" ht="22.05" customHeight="1" spans="1:23">
      <c r="A48" s="7"/>
      <c r="B48" s="14"/>
      <c r="C48" s="7"/>
      <c r="D48" s="7">
        <v>3</v>
      </c>
      <c r="E48" s="7" t="s">
        <v>92</v>
      </c>
      <c r="F48" s="13">
        <v>4</v>
      </c>
      <c r="G48" s="7" t="s">
        <v>47</v>
      </c>
      <c r="H48" s="7">
        <f>P48*Q48+R48*S48</f>
        <v>68</v>
      </c>
      <c r="I48" s="7">
        <v>0</v>
      </c>
      <c r="J48" s="7">
        <v>68</v>
      </c>
      <c r="K48" s="7" t="s">
        <v>41</v>
      </c>
      <c r="L48" s="7"/>
      <c r="M48" s="7"/>
      <c r="N48" s="7"/>
      <c r="O48" s="7"/>
      <c r="P48" s="7">
        <v>2</v>
      </c>
      <c r="Q48" s="7">
        <v>18</v>
      </c>
      <c r="R48" s="7">
        <v>2</v>
      </c>
      <c r="S48" s="7">
        <v>16</v>
      </c>
      <c r="T48" s="7"/>
      <c r="U48" s="7"/>
      <c r="V48" s="7"/>
      <c r="W48" s="7"/>
    </row>
    <row r="49" ht="22.05" customHeight="1" spans="1:23">
      <c r="A49" s="7"/>
      <c r="B49" s="14"/>
      <c r="C49" s="7"/>
      <c r="D49" s="7">
        <v>4</v>
      </c>
      <c r="E49" s="7" t="s">
        <v>93</v>
      </c>
      <c r="F49" s="13">
        <v>2</v>
      </c>
      <c r="G49" s="7" t="s">
        <v>47</v>
      </c>
      <c r="H49" s="7">
        <v>36</v>
      </c>
      <c r="I49" s="7">
        <v>0</v>
      </c>
      <c r="J49" s="7">
        <v>36</v>
      </c>
      <c r="K49" s="7" t="s">
        <v>41</v>
      </c>
      <c r="L49" s="7"/>
      <c r="M49" s="7"/>
      <c r="N49" s="7"/>
      <c r="O49" s="7"/>
      <c r="P49" s="7">
        <v>2</v>
      </c>
      <c r="Q49" s="7">
        <v>18</v>
      </c>
      <c r="R49" s="7"/>
      <c r="S49" s="7"/>
      <c r="T49" s="7"/>
      <c r="U49" s="7"/>
      <c r="V49" s="7"/>
      <c r="W49" s="7"/>
    </row>
    <row r="50" ht="22.05" customHeight="1" spans="1:23">
      <c r="A50" s="7"/>
      <c r="B50" s="14"/>
      <c r="C50" s="7"/>
      <c r="D50" s="7">
        <v>5</v>
      </c>
      <c r="E50" s="7" t="s">
        <v>94</v>
      </c>
      <c r="F50" s="13">
        <v>2</v>
      </c>
      <c r="G50" s="7" t="s">
        <v>33</v>
      </c>
      <c r="H50" s="7">
        <f>P50*Q50</f>
        <v>36</v>
      </c>
      <c r="I50" s="7">
        <v>18</v>
      </c>
      <c r="J50" s="7">
        <v>18</v>
      </c>
      <c r="K50" s="7" t="s">
        <v>41</v>
      </c>
      <c r="L50" s="7"/>
      <c r="M50" s="7"/>
      <c r="N50" s="7"/>
      <c r="O50" s="7"/>
      <c r="P50" s="7">
        <v>2</v>
      </c>
      <c r="Q50" s="7">
        <v>18</v>
      </c>
      <c r="R50" s="7"/>
      <c r="S50" s="7"/>
      <c r="T50" s="7"/>
      <c r="U50" s="7"/>
      <c r="V50" s="7"/>
      <c r="W50" s="7"/>
    </row>
    <row r="51" ht="22.05" customHeight="1" spans="1:23">
      <c r="A51" s="7"/>
      <c r="B51" s="14"/>
      <c r="C51" s="7"/>
      <c r="D51" s="7">
        <v>6</v>
      </c>
      <c r="E51" s="7" t="s">
        <v>95</v>
      </c>
      <c r="F51" s="13">
        <v>2</v>
      </c>
      <c r="G51" s="7" t="s">
        <v>33</v>
      </c>
      <c r="H51" s="7">
        <f>R51*S51</f>
        <v>32</v>
      </c>
      <c r="I51" s="7">
        <v>15</v>
      </c>
      <c r="J51" s="7">
        <v>17</v>
      </c>
      <c r="K51" s="7" t="s">
        <v>34</v>
      </c>
      <c r="L51" s="7"/>
      <c r="M51" s="7"/>
      <c r="N51" s="7"/>
      <c r="O51" s="7"/>
      <c r="P51" s="7"/>
      <c r="Q51" s="7"/>
      <c r="R51" s="7">
        <v>2</v>
      </c>
      <c r="S51" s="7">
        <v>16</v>
      </c>
      <c r="T51" s="7"/>
      <c r="U51" s="7"/>
      <c r="V51" s="7"/>
      <c r="W51" s="7"/>
    </row>
    <row r="52" ht="22.05" customHeight="1" spans="1:23">
      <c r="A52" s="7"/>
      <c r="B52" s="14"/>
      <c r="C52" s="7"/>
      <c r="D52" s="7">
        <v>7</v>
      </c>
      <c r="E52" s="7" t="s">
        <v>101</v>
      </c>
      <c r="F52" s="13">
        <v>4</v>
      </c>
      <c r="G52" s="7" t="s">
        <v>47</v>
      </c>
      <c r="H52" s="7">
        <v>60</v>
      </c>
      <c r="I52" s="7">
        <v>0</v>
      </c>
      <c r="J52" s="7">
        <v>60</v>
      </c>
      <c r="K52" s="7" t="s">
        <v>41</v>
      </c>
      <c r="L52" s="7"/>
      <c r="M52" s="7"/>
      <c r="N52" s="7"/>
      <c r="O52" s="7" t="s">
        <v>97</v>
      </c>
      <c r="P52" s="7"/>
      <c r="Q52" s="7"/>
      <c r="R52" s="7">
        <v>30</v>
      </c>
      <c r="S52" s="7">
        <v>2</v>
      </c>
      <c r="T52" s="7"/>
      <c r="U52" s="7"/>
      <c r="V52" s="7"/>
      <c r="W52" s="7"/>
    </row>
    <row r="53" ht="22.05" customHeight="1" spans="1:23">
      <c r="A53" s="7"/>
      <c r="B53" s="14"/>
      <c r="C53" s="7"/>
      <c r="D53" s="7">
        <v>8</v>
      </c>
      <c r="E53" s="7" t="s">
        <v>98</v>
      </c>
      <c r="F53" s="13">
        <v>15</v>
      </c>
      <c r="G53" s="7" t="s">
        <v>47</v>
      </c>
      <c r="H53" s="7">
        <v>450</v>
      </c>
      <c r="I53" s="7">
        <v>0</v>
      </c>
      <c r="J53" s="7">
        <v>450</v>
      </c>
      <c r="K53" s="7" t="s">
        <v>41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>
        <v>450</v>
      </c>
      <c r="W53" s="7"/>
    </row>
    <row r="54" ht="22.05" customHeight="1" spans="1:23">
      <c r="A54" s="7"/>
      <c r="B54" s="14"/>
      <c r="C54" s="7" t="s">
        <v>102</v>
      </c>
      <c r="D54" s="7">
        <v>1</v>
      </c>
      <c r="E54" s="7" t="s">
        <v>103</v>
      </c>
      <c r="F54" s="13">
        <v>4</v>
      </c>
      <c r="G54" s="7" t="s">
        <v>33</v>
      </c>
      <c r="H54" s="7">
        <v>64</v>
      </c>
      <c r="I54" s="7">
        <v>0</v>
      </c>
      <c r="J54" s="7">
        <v>64</v>
      </c>
      <c r="K54" s="7" t="s">
        <v>41</v>
      </c>
      <c r="L54" s="7"/>
      <c r="M54" s="7"/>
      <c r="N54" s="7"/>
      <c r="O54" s="7"/>
      <c r="P54" s="7"/>
      <c r="Q54" s="7"/>
      <c r="R54" s="7">
        <v>4</v>
      </c>
      <c r="S54" s="7">
        <v>16</v>
      </c>
      <c r="T54" s="7"/>
      <c r="U54" s="7"/>
      <c r="V54" s="7"/>
      <c r="W54" s="7"/>
    </row>
    <row r="55" ht="22.05" customHeight="1" spans="1:23">
      <c r="A55" s="7"/>
      <c r="B55" s="14"/>
      <c r="C55" s="7"/>
      <c r="D55" s="7">
        <v>2</v>
      </c>
      <c r="E55" s="7" t="s">
        <v>91</v>
      </c>
      <c r="F55" s="13">
        <v>4</v>
      </c>
      <c r="G55" s="7" t="s">
        <v>47</v>
      </c>
      <c r="H55" s="7">
        <v>68</v>
      </c>
      <c r="I55" s="7">
        <v>0</v>
      </c>
      <c r="J55" s="7">
        <v>68</v>
      </c>
      <c r="K55" s="7" t="s">
        <v>41</v>
      </c>
      <c r="L55" s="7"/>
      <c r="M55" s="7"/>
      <c r="N55" s="7"/>
      <c r="O55" s="7"/>
      <c r="P55" s="7">
        <v>2</v>
      </c>
      <c r="Q55" s="7">
        <v>18</v>
      </c>
      <c r="R55" s="7">
        <v>2</v>
      </c>
      <c r="S55" s="7">
        <v>16</v>
      </c>
      <c r="T55" s="7"/>
      <c r="U55" s="7"/>
      <c r="V55" s="7"/>
      <c r="W55" s="7"/>
    </row>
    <row r="56" ht="22.05" customHeight="1" spans="1:23">
      <c r="A56" s="7"/>
      <c r="B56" s="14"/>
      <c r="C56" s="7"/>
      <c r="D56" s="7">
        <v>3</v>
      </c>
      <c r="E56" s="7" t="s">
        <v>92</v>
      </c>
      <c r="F56" s="13">
        <v>4</v>
      </c>
      <c r="G56" s="7" t="s">
        <v>47</v>
      </c>
      <c r="H56" s="7">
        <f>P56*Q56+R56*S56</f>
        <v>68</v>
      </c>
      <c r="I56" s="7">
        <v>0</v>
      </c>
      <c r="J56" s="7">
        <v>68</v>
      </c>
      <c r="K56" s="7" t="s">
        <v>41</v>
      </c>
      <c r="L56" s="7"/>
      <c r="M56" s="7"/>
      <c r="N56" s="7"/>
      <c r="O56" s="7"/>
      <c r="P56" s="7">
        <v>2</v>
      </c>
      <c r="Q56" s="7">
        <v>18</v>
      </c>
      <c r="R56" s="7">
        <v>2</v>
      </c>
      <c r="S56" s="7">
        <v>16</v>
      </c>
      <c r="T56" s="7"/>
      <c r="U56" s="7"/>
      <c r="V56" s="7"/>
      <c r="W56" s="7"/>
    </row>
    <row r="57" ht="22.05" customHeight="1" spans="1:23">
      <c r="A57" s="7"/>
      <c r="B57" s="14"/>
      <c r="C57" s="7"/>
      <c r="D57" s="7">
        <v>4</v>
      </c>
      <c r="E57" s="7" t="s">
        <v>93</v>
      </c>
      <c r="F57" s="13">
        <v>2</v>
      </c>
      <c r="G57" s="7" t="s">
        <v>47</v>
      </c>
      <c r="H57" s="7">
        <v>36</v>
      </c>
      <c r="I57" s="7">
        <v>0</v>
      </c>
      <c r="J57" s="7">
        <v>36</v>
      </c>
      <c r="K57" s="7" t="s">
        <v>41</v>
      </c>
      <c r="L57" s="7"/>
      <c r="M57" s="7"/>
      <c r="N57" s="7"/>
      <c r="O57" s="7"/>
      <c r="P57" s="7">
        <v>2</v>
      </c>
      <c r="Q57" s="7">
        <v>18</v>
      </c>
      <c r="R57" s="7"/>
      <c r="S57" s="7"/>
      <c r="T57" s="7"/>
      <c r="U57" s="7"/>
      <c r="V57" s="7"/>
      <c r="W57" s="7"/>
    </row>
    <row r="58" ht="22.05" customHeight="1" spans="1:23">
      <c r="A58" s="7"/>
      <c r="B58" s="14"/>
      <c r="C58" s="7"/>
      <c r="D58" s="7">
        <v>5</v>
      </c>
      <c r="E58" s="7" t="s">
        <v>94</v>
      </c>
      <c r="F58" s="13">
        <v>2</v>
      </c>
      <c r="G58" s="7" t="s">
        <v>33</v>
      </c>
      <c r="H58" s="7">
        <f>P58*Q58</f>
        <v>36</v>
      </c>
      <c r="I58" s="7">
        <v>18</v>
      </c>
      <c r="J58" s="7">
        <v>18</v>
      </c>
      <c r="K58" s="7" t="s">
        <v>41</v>
      </c>
      <c r="L58" s="7"/>
      <c r="M58" s="7"/>
      <c r="N58" s="7"/>
      <c r="O58" s="7"/>
      <c r="P58" s="7">
        <v>2</v>
      </c>
      <c r="Q58" s="7">
        <v>18</v>
      </c>
      <c r="R58" s="7"/>
      <c r="S58" s="7"/>
      <c r="T58" s="7"/>
      <c r="U58" s="7"/>
      <c r="V58" s="7"/>
      <c r="W58" s="7"/>
    </row>
    <row r="59" ht="22.05" customHeight="1" spans="1:23">
      <c r="A59" s="7"/>
      <c r="B59" s="14"/>
      <c r="C59" s="7"/>
      <c r="D59" s="7">
        <v>6</v>
      </c>
      <c r="E59" s="7" t="s">
        <v>95</v>
      </c>
      <c r="F59" s="13">
        <v>2</v>
      </c>
      <c r="G59" s="7" t="s">
        <v>33</v>
      </c>
      <c r="H59" s="7">
        <f>R59*S59</f>
        <v>32</v>
      </c>
      <c r="I59" s="7">
        <v>15</v>
      </c>
      <c r="J59" s="7">
        <v>17</v>
      </c>
      <c r="K59" s="7" t="s">
        <v>34</v>
      </c>
      <c r="L59" s="7"/>
      <c r="M59" s="7"/>
      <c r="N59" s="7"/>
      <c r="O59" s="7"/>
      <c r="P59" s="7"/>
      <c r="Q59" s="7"/>
      <c r="R59" s="7">
        <v>2</v>
      </c>
      <c r="S59" s="7">
        <v>16</v>
      </c>
      <c r="T59" s="7"/>
      <c r="U59" s="7"/>
      <c r="V59" s="7"/>
      <c r="W59" s="7"/>
    </row>
    <row r="60" ht="22.05" customHeight="1" spans="1:23">
      <c r="A60" s="7"/>
      <c r="B60" s="14"/>
      <c r="C60" s="7"/>
      <c r="D60" s="7">
        <v>7</v>
      </c>
      <c r="E60" s="7" t="s">
        <v>104</v>
      </c>
      <c r="F60" s="13">
        <v>4</v>
      </c>
      <c r="G60" s="7" t="s">
        <v>47</v>
      </c>
      <c r="H60" s="7">
        <v>60</v>
      </c>
      <c r="I60" s="7">
        <v>0</v>
      </c>
      <c r="J60" s="7">
        <v>60</v>
      </c>
      <c r="K60" s="7" t="s">
        <v>41</v>
      </c>
      <c r="L60" s="7"/>
      <c r="M60" s="7"/>
      <c r="N60" s="7"/>
      <c r="O60" s="7" t="s">
        <v>97</v>
      </c>
      <c r="P60" s="7"/>
      <c r="Q60" s="7"/>
      <c r="R60" s="7">
        <v>30</v>
      </c>
      <c r="S60" s="7">
        <v>2</v>
      </c>
      <c r="T60" s="7"/>
      <c r="U60" s="7"/>
      <c r="V60" s="7"/>
      <c r="W60" s="7"/>
    </row>
    <row r="61" ht="22.05" customHeight="1" spans="1:23">
      <c r="A61" s="7"/>
      <c r="B61" s="21"/>
      <c r="C61" s="7"/>
      <c r="D61" s="7">
        <v>8</v>
      </c>
      <c r="E61" s="7" t="s">
        <v>98</v>
      </c>
      <c r="F61" s="13">
        <v>15</v>
      </c>
      <c r="G61" s="7" t="s">
        <v>47</v>
      </c>
      <c r="H61" s="7">
        <v>450</v>
      </c>
      <c r="I61" s="7">
        <v>0</v>
      </c>
      <c r="J61" s="7">
        <v>450</v>
      </c>
      <c r="K61" s="7" t="s">
        <v>41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>
        <v>450</v>
      </c>
      <c r="W61" s="7"/>
    </row>
    <row r="62" ht="16.95" customHeight="1" spans="1:23">
      <c r="A62" s="7"/>
      <c r="B62" s="7" t="s">
        <v>105</v>
      </c>
      <c r="C62" s="9" t="s">
        <v>106</v>
      </c>
      <c r="D62" s="7">
        <v>1</v>
      </c>
      <c r="E62" s="7" t="s">
        <v>107</v>
      </c>
      <c r="F62" s="13">
        <v>4</v>
      </c>
      <c r="G62" s="7" t="s">
        <v>47</v>
      </c>
      <c r="H62" s="7">
        <v>64</v>
      </c>
      <c r="I62" s="7">
        <v>0</v>
      </c>
      <c r="J62" s="7">
        <v>64</v>
      </c>
      <c r="K62" s="7" t="s">
        <v>41</v>
      </c>
      <c r="L62" s="7"/>
      <c r="M62" s="7"/>
      <c r="N62" s="7"/>
      <c r="O62" s="7"/>
      <c r="P62" s="7"/>
      <c r="Q62" s="7"/>
      <c r="R62" s="7"/>
      <c r="S62" s="7"/>
      <c r="T62" s="41">
        <v>64</v>
      </c>
      <c r="U62" s="42"/>
      <c r="V62" s="7"/>
      <c r="W62" s="9" t="s">
        <v>108</v>
      </c>
    </row>
    <row r="63" ht="16.95" customHeight="1" spans="1:23">
      <c r="A63" s="7"/>
      <c r="B63" s="7"/>
      <c r="C63" s="14"/>
      <c r="D63" s="7">
        <v>2</v>
      </c>
      <c r="E63" s="7" t="s">
        <v>109</v>
      </c>
      <c r="F63" s="13">
        <v>4</v>
      </c>
      <c r="G63" s="7" t="s">
        <v>47</v>
      </c>
      <c r="H63" s="7">
        <v>64</v>
      </c>
      <c r="I63" s="7">
        <v>0</v>
      </c>
      <c r="J63" s="7">
        <v>64</v>
      </c>
      <c r="K63" s="7" t="s">
        <v>41</v>
      </c>
      <c r="L63" s="7"/>
      <c r="M63" s="7"/>
      <c r="N63" s="7"/>
      <c r="O63" s="7"/>
      <c r="P63" s="7"/>
      <c r="Q63" s="7"/>
      <c r="R63" s="7"/>
      <c r="S63" s="7"/>
      <c r="T63" s="41">
        <v>64</v>
      </c>
      <c r="U63" s="42"/>
      <c r="V63" s="7"/>
      <c r="W63" s="14"/>
    </row>
    <row r="64" ht="16.95" customHeight="1" spans="1:23">
      <c r="A64" s="7"/>
      <c r="B64" s="7"/>
      <c r="C64" s="14"/>
      <c r="D64" s="7">
        <v>3</v>
      </c>
      <c r="E64" s="7" t="s">
        <v>110</v>
      </c>
      <c r="F64" s="13">
        <v>4</v>
      </c>
      <c r="G64" s="7" t="s">
        <v>47</v>
      </c>
      <c r="H64" s="7">
        <v>64</v>
      </c>
      <c r="I64" s="7">
        <v>0</v>
      </c>
      <c r="J64" s="7">
        <v>64</v>
      </c>
      <c r="K64" s="7" t="s">
        <v>41</v>
      </c>
      <c r="L64" s="7"/>
      <c r="M64" s="7"/>
      <c r="N64" s="7"/>
      <c r="O64" s="7"/>
      <c r="P64" s="7"/>
      <c r="Q64" s="7"/>
      <c r="R64" s="7"/>
      <c r="S64" s="7"/>
      <c r="T64" s="41">
        <v>64</v>
      </c>
      <c r="U64" s="42"/>
      <c r="V64" s="7"/>
      <c r="W64" s="14"/>
    </row>
    <row r="65" ht="16.95" customHeight="1" spans="1:23">
      <c r="A65" s="7"/>
      <c r="B65" s="7"/>
      <c r="C65" s="14"/>
      <c r="D65" s="7">
        <v>4</v>
      </c>
      <c r="E65" s="7" t="s">
        <v>111</v>
      </c>
      <c r="F65" s="13">
        <v>4</v>
      </c>
      <c r="G65" s="7" t="s">
        <v>47</v>
      </c>
      <c r="H65" s="7">
        <v>64</v>
      </c>
      <c r="I65" s="7">
        <v>0</v>
      </c>
      <c r="J65" s="7">
        <v>64</v>
      </c>
      <c r="K65" s="7" t="s">
        <v>41</v>
      </c>
      <c r="L65" s="7"/>
      <c r="M65" s="7"/>
      <c r="N65" s="7"/>
      <c r="O65" s="7"/>
      <c r="P65" s="7"/>
      <c r="Q65" s="7"/>
      <c r="R65" s="7"/>
      <c r="S65" s="7"/>
      <c r="T65" s="41">
        <v>64</v>
      </c>
      <c r="U65" s="42"/>
      <c r="V65" s="7"/>
      <c r="W65" s="21"/>
    </row>
    <row r="66" ht="16.95" customHeight="1" spans="1:23">
      <c r="A66" s="7"/>
      <c r="B66" s="7"/>
      <c r="C66" s="14"/>
      <c r="D66" s="7">
        <v>5</v>
      </c>
      <c r="E66" s="7" t="s">
        <v>112</v>
      </c>
      <c r="F66" s="13">
        <v>2</v>
      </c>
      <c r="G66" s="7" t="s">
        <v>33</v>
      </c>
      <c r="H66" s="7">
        <v>32</v>
      </c>
      <c r="I66" s="7">
        <v>16</v>
      </c>
      <c r="J66" s="7">
        <v>16</v>
      </c>
      <c r="K66" s="7" t="s">
        <v>34</v>
      </c>
      <c r="L66" s="7"/>
      <c r="M66" s="7"/>
      <c r="N66" s="7"/>
      <c r="O66" s="7"/>
      <c r="P66" s="7"/>
      <c r="Q66" s="7"/>
      <c r="R66" s="7">
        <v>2</v>
      </c>
      <c r="S66" s="7">
        <v>16</v>
      </c>
      <c r="T66" s="7"/>
      <c r="U66" s="7"/>
      <c r="V66" s="7"/>
      <c r="W66" s="7"/>
    </row>
    <row r="67" ht="16.95" customHeight="1" spans="1:23">
      <c r="A67" s="7"/>
      <c r="B67" s="7"/>
      <c r="C67" s="14"/>
      <c r="D67" s="7">
        <v>6</v>
      </c>
      <c r="E67" s="7" t="s">
        <v>113</v>
      </c>
      <c r="F67" s="13">
        <v>2</v>
      </c>
      <c r="G67" s="7" t="s">
        <v>33</v>
      </c>
      <c r="H67" s="7">
        <v>36</v>
      </c>
      <c r="I67" s="7">
        <v>18</v>
      </c>
      <c r="J67" s="7">
        <v>18</v>
      </c>
      <c r="K67" s="7" t="s">
        <v>41</v>
      </c>
      <c r="L67" s="7"/>
      <c r="M67" s="7"/>
      <c r="N67" s="7"/>
      <c r="O67" s="7"/>
      <c r="P67" s="7">
        <v>2</v>
      </c>
      <c r="Q67" s="7">
        <v>18</v>
      </c>
      <c r="R67" s="7"/>
      <c r="S67" s="7"/>
      <c r="T67" s="7"/>
      <c r="U67" s="7"/>
      <c r="V67" s="7"/>
      <c r="W67" s="7"/>
    </row>
    <row r="68" ht="16.95" customHeight="1" spans="1:23">
      <c r="A68" s="7"/>
      <c r="B68" s="7"/>
      <c r="C68" s="14"/>
      <c r="D68" s="7">
        <v>7</v>
      </c>
      <c r="E68" s="7" t="s">
        <v>114</v>
      </c>
      <c r="F68" s="13">
        <v>2</v>
      </c>
      <c r="G68" s="7" t="s">
        <v>33</v>
      </c>
      <c r="H68" s="7">
        <v>32</v>
      </c>
      <c r="I68" s="7">
        <v>6</v>
      </c>
      <c r="J68" s="7">
        <v>26</v>
      </c>
      <c r="K68" s="7" t="s">
        <v>41</v>
      </c>
      <c r="L68" s="7"/>
      <c r="M68" s="7"/>
      <c r="N68" s="7"/>
      <c r="O68" s="7"/>
      <c r="P68" s="7"/>
      <c r="Q68" s="7"/>
      <c r="R68" s="7">
        <v>2</v>
      </c>
      <c r="S68" s="7">
        <v>16</v>
      </c>
      <c r="T68" s="7"/>
      <c r="U68" s="7"/>
      <c r="V68" s="7"/>
      <c r="W68" s="7"/>
    </row>
    <row r="69" ht="16.95" customHeight="1" spans="1:23">
      <c r="A69" s="7"/>
      <c r="B69" s="7"/>
      <c r="C69" s="14"/>
      <c r="D69" s="7">
        <v>8</v>
      </c>
      <c r="E69" s="7" t="s">
        <v>115</v>
      </c>
      <c r="F69" s="13">
        <v>2</v>
      </c>
      <c r="G69" s="7" t="s">
        <v>33</v>
      </c>
      <c r="H69" s="7">
        <v>32</v>
      </c>
      <c r="I69" s="7">
        <v>6</v>
      </c>
      <c r="J69" s="7">
        <v>26</v>
      </c>
      <c r="K69" s="7" t="s">
        <v>41</v>
      </c>
      <c r="L69" s="7"/>
      <c r="M69" s="7"/>
      <c r="N69" s="7"/>
      <c r="O69" s="7"/>
      <c r="P69" s="7"/>
      <c r="Q69" s="7"/>
      <c r="R69" s="7">
        <v>2</v>
      </c>
      <c r="S69" s="7">
        <v>16</v>
      </c>
      <c r="T69" s="7"/>
      <c r="U69" s="7"/>
      <c r="V69" s="7"/>
      <c r="W69" s="7"/>
    </row>
    <row r="70" ht="21" customHeight="1" spans="1:23">
      <c r="A70" s="7"/>
      <c r="B70" s="7"/>
      <c r="C70" s="7" t="s">
        <v>116</v>
      </c>
      <c r="D70" s="7">
        <v>1</v>
      </c>
      <c r="E70" s="7" t="s">
        <v>117</v>
      </c>
      <c r="F70" s="13">
        <v>2</v>
      </c>
      <c r="G70" s="7" t="s">
        <v>33</v>
      </c>
      <c r="H70" s="7">
        <v>36</v>
      </c>
      <c r="I70" s="7">
        <v>18</v>
      </c>
      <c r="J70" s="7">
        <v>18</v>
      </c>
      <c r="K70" s="7" t="s">
        <v>41</v>
      </c>
      <c r="L70" s="7"/>
      <c r="M70" s="7"/>
      <c r="N70" s="7"/>
      <c r="O70" s="7"/>
      <c r="P70" s="7">
        <v>2</v>
      </c>
      <c r="Q70" s="7">
        <v>18</v>
      </c>
      <c r="R70" s="7"/>
      <c r="S70" s="7"/>
      <c r="T70" s="7"/>
      <c r="U70" s="7"/>
      <c r="V70" s="7"/>
      <c r="W70" s="7"/>
    </row>
    <row r="71" ht="16.5" customHeight="1" spans="1:23">
      <c r="A71" s="7"/>
      <c r="B71" s="7"/>
      <c r="C71" s="7"/>
      <c r="D71" s="7">
        <v>2</v>
      </c>
      <c r="E71" s="7" t="s">
        <v>118</v>
      </c>
      <c r="F71" s="13">
        <v>2</v>
      </c>
      <c r="G71" s="7" t="s">
        <v>33</v>
      </c>
      <c r="H71" s="7">
        <v>32</v>
      </c>
      <c r="I71" s="7">
        <v>16</v>
      </c>
      <c r="J71" s="7">
        <v>16</v>
      </c>
      <c r="K71" s="7" t="s">
        <v>41</v>
      </c>
      <c r="L71" s="7"/>
      <c r="M71" s="7"/>
      <c r="N71" s="7"/>
      <c r="O71" s="7"/>
      <c r="P71" s="7"/>
      <c r="Q71" s="7"/>
      <c r="R71" s="7">
        <v>2</v>
      </c>
      <c r="S71" s="7">
        <v>16</v>
      </c>
      <c r="T71" s="7"/>
      <c r="U71" s="7"/>
      <c r="V71" s="7"/>
      <c r="W71" s="7"/>
    </row>
    <row r="72" ht="15.45" customHeight="1" spans="1:23">
      <c r="A72" s="22" t="s">
        <v>72</v>
      </c>
      <c r="B72" s="22"/>
      <c r="C72" s="22"/>
      <c r="D72" s="22"/>
      <c r="E72" s="22"/>
      <c r="F72" s="13">
        <f>SUM(F25:F45,F70:F71,F62:F69)</f>
        <v>101</v>
      </c>
      <c r="G72" s="7"/>
      <c r="H72" s="7">
        <f>SUM(H38:H45,H70:H71,H62:H69,H25:H37)</f>
        <v>1876</v>
      </c>
      <c r="I72" s="7">
        <f>SUM(I25:I45,I62:I69,I70:I71)</f>
        <v>328</v>
      </c>
      <c r="J72" s="7">
        <f>SUM(J25:J37,J38:J45,J62:J69,J70:J71)</f>
        <v>1548</v>
      </c>
      <c r="K72" s="44" t="s">
        <v>64</v>
      </c>
      <c r="L72" s="7">
        <v>24</v>
      </c>
      <c r="M72" s="7">
        <v>15</v>
      </c>
      <c r="N72" s="7">
        <v>24</v>
      </c>
      <c r="O72" s="7">
        <v>18</v>
      </c>
      <c r="P72" s="7">
        <v>22</v>
      </c>
      <c r="Q72" s="7">
        <v>18</v>
      </c>
      <c r="R72" s="7">
        <v>18</v>
      </c>
      <c r="S72" s="7">
        <v>16</v>
      </c>
      <c r="T72" s="7"/>
      <c r="U72" s="7"/>
      <c r="V72" s="7" t="s">
        <v>64</v>
      </c>
      <c r="W72" s="7"/>
    </row>
    <row r="73" ht="15.45" customHeight="1" spans="1:23">
      <c r="A73" s="7" t="s">
        <v>119</v>
      </c>
      <c r="B73" s="7"/>
      <c r="C73" s="7"/>
      <c r="D73" s="7">
        <v>1</v>
      </c>
      <c r="E73" s="7" t="s">
        <v>120</v>
      </c>
      <c r="F73" s="8">
        <v>1</v>
      </c>
      <c r="G73" s="7" t="s">
        <v>40</v>
      </c>
      <c r="H73" s="7">
        <v>16</v>
      </c>
      <c r="I73" s="7">
        <v>16</v>
      </c>
      <c r="J73" s="7">
        <v>0</v>
      </c>
      <c r="K73" s="7" t="s">
        <v>64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46"/>
    </row>
    <row r="74" ht="15.45" customHeight="1" spans="1:23">
      <c r="A74" s="7"/>
      <c r="B74" s="7"/>
      <c r="C74" s="7"/>
      <c r="D74" s="7">
        <v>2</v>
      </c>
      <c r="E74" s="7" t="s">
        <v>121</v>
      </c>
      <c r="F74" s="8">
        <v>1</v>
      </c>
      <c r="G74" s="7" t="s">
        <v>47</v>
      </c>
      <c r="H74" s="7">
        <v>40</v>
      </c>
      <c r="I74" s="7">
        <v>0</v>
      </c>
      <c r="J74" s="7">
        <v>40</v>
      </c>
      <c r="K74" s="7" t="s">
        <v>64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46"/>
    </row>
    <row r="75" ht="15.75" customHeight="1" spans="1:23">
      <c r="A75" s="7"/>
      <c r="B75" s="7"/>
      <c r="C75" s="7"/>
      <c r="D75" s="7">
        <v>3</v>
      </c>
      <c r="E75" s="7" t="s">
        <v>122</v>
      </c>
      <c r="F75" s="8">
        <v>1</v>
      </c>
      <c r="G75" s="7" t="s">
        <v>47</v>
      </c>
      <c r="H75" s="7">
        <v>30</v>
      </c>
      <c r="I75" s="7">
        <v>0</v>
      </c>
      <c r="J75" s="7">
        <v>30</v>
      </c>
      <c r="K75" s="7" t="s">
        <v>64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46"/>
    </row>
    <row r="76" ht="32.25" customHeight="1" spans="1:23">
      <c r="A76" s="7"/>
      <c r="B76" s="7"/>
      <c r="C76" s="7"/>
      <c r="D76" s="7">
        <v>4</v>
      </c>
      <c r="E76" s="43" t="s">
        <v>123</v>
      </c>
      <c r="F76" s="8">
        <v>1</v>
      </c>
      <c r="G76" s="7" t="s">
        <v>47</v>
      </c>
      <c r="H76" s="7">
        <v>30</v>
      </c>
      <c r="I76" s="7">
        <v>0</v>
      </c>
      <c r="J76" s="7">
        <v>30</v>
      </c>
      <c r="K76" s="7" t="s">
        <v>64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46"/>
    </row>
    <row r="77" ht="22.05" customHeight="1" spans="1:23">
      <c r="A77" s="22" t="s">
        <v>72</v>
      </c>
      <c r="B77" s="22"/>
      <c r="C77" s="22"/>
      <c r="D77" s="22"/>
      <c r="E77" s="22"/>
      <c r="F77" s="8">
        <v>4</v>
      </c>
      <c r="G77" s="8" t="s">
        <v>64</v>
      </c>
      <c r="H77" s="7">
        <f>SUM(H73:H76)</f>
        <v>116</v>
      </c>
      <c r="I77" s="7">
        <f t="shared" ref="I77:J77" si="0">SUM(I73:I76)</f>
        <v>16</v>
      </c>
      <c r="J77" s="7">
        <f t="shared" si="0"/>
        <v>100</v>
      </c>
      <c r="K77" s="8" t="s">
        <v>64</v>
      </c>
      <c r="L77" s="7"/>
      <c r="M77" s="23"/>
      <c r="N77" s="7"/>
      <c r="O77" s="23"/>
      <c r="P77" s="7"/>
      <c r="Q77" s="23"/>
      <c r="R77" s="7"/>
      <c r="S77" s="23"/>
      <c r="T77" s="7"/>
      <c r="U77" s="7"/>
      <c r="V77" s="7" t="s">
        <v>64</v>
      </c>
      <c r="W77" s="7"/>
    </row>
    <row r="78" ht="22.05" customHeight="1" spans="1:23">
      <c r="A78" s="22" t="s">
        <v>124</v>
      </c>
      <c r="B78" s="22"/>
      <c r="C78" s="22"/>
      <c r="D78" s="22"/>
      <c r="E78" s="22"/>
      <c r="F78" s="8">
        <f>SUM(F24+F72+F77)</f>
        <v>143</v>
      </c>
      <c r="G78" s="8" t="s">
        <v>64</v>
      </c>
      <c r="H78" s="44">
        <f>SUM(H24+H72+H77)</f>
        <v>2798</v>
      </c>
      <c r="I78" s="44">
        <f>SUM(I24+I72+I77)</f>
        <v>712</v>
      </c>
      <c r="J78" s="44">
        <f>SUM(J24+J72+J77)</f>
        <v>2014</v>
      </c>
      <c r="K78" s="8" t="s">
        <v>64</v>
      </c>
      <c r="L78" s="7">
        <v>24</v>
      </c>
      <c r="M78" s="23"/>
      <c r="N78" s="7">
        <v>24</v>
      </c>
      <c r="O78" s="23"/>
      <c r="P78" s="7">
        <v>22</v>
      </c>
      <c r="Q78" s="23"/>
      <c r="R78" s="7">
        <v>18</v>
      </c>
      <c r="S78" s="23"/>
      <c r="T78" s="7"/>
      <c r="U78" s="7"/>
      <c r="V78" s="7" t="s">
        <v>64</v>
      </c>
      <c r="W78" s="7"/>
    </row>
    <row r="79" ht="22.05" customHeight="1" spans="1:23">
      <c r="A79" s="22" t="s">
        <v>125</v>
      </c>
      <c r="B79" s="22"/>
      <c r="C79" s="22"/>
      <c r="D79" s="22"/>
      <c r="E79" s="22"/>
      <c r="F79" s="45">
        <f>J78/H78</f>
        <v>0.719799857040743</v>
      </c>
      <c r="G79" s="45"/>
      <c r="H79" s="45"/>
      <c r="I79" s="45"/>
      <c r="J79" s="45"/>
      <c r="K79" s="45"/>
      <c r="L79" s="45"/>
      <c r="M79" s="47"/>
      <c r="N79" s="45"/>
      <c r="O79" s="47"/>
      <c r="P79" s="45"/>
      <c r="Q79" s="47"/>
      <c r="R79" s="45"/>
      <c r="S79" s="47"/>
      <c r="T79" s="45"/>
      <c r="U79" s="45"/>
      <c r="V79" s="45"/>
      <c r="W79" s="45"/>
    </row>
    <row r="80" ht="22.05" customHeight="1" spans="1:23">
      <c r="A80" s="46" t="s">
        <v>126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4"/>
      <c r="T80" s="4"/>
      <c r="U80" s="4"/>
      <c r="V80" s="4"/>
      <c r="W80" s="4"/>
    </row>
    <row r="81" ht="22.05" customHeight="1" spans="1:2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4"/>
      <c r="T81" s="4"/>
      <c r="U81" s="4"/>
      <c r="V81" s="4"/>
      <c r="W81" s="4"/>
    </row>
    <row r="82" spans="12:22">
      <c r="L82" s="2"/>
      <c r="M82" s="2"/>
      <c r="N82" s="2"/>
      <c r="O82" s="2"/>
      <c r="P82" s="2"/>
      <c r="Q82" s="2"/>
      <c r="S82" s="2"/>
      <c r="T82" s="2"/>
      <c r="U82" s="2"/>
      <c r="V82" s="2"/>
    </row>
    <row r="83" spans="12:22">
      <c r="L83" s="2"/>
      <c r="M83" s="2"/>
      <c r="N83" s="2"/>
      <c r="O83" s="2"/>
      <c r="P83" s="2"/>
      <c r="Q83" s="2"/>
      <c r="S83" s="2"/>
      <c r="T83" s="2"/>
      <c r="U83" s="2"/>
      <c r="V83" s="2"/>
    </row>
    <row r="84" spans="12:22">
      <c r="L84" s="2"/>
      <c r="M84" s="2"/>
      <c r="N84" s="2"/>
      <c r="O84" s="2"/>
      <c r="P84" s="2"/>
      <c r="Q84" s="2"/>
      <c r="S84" s="2"/>
      <c r="T84" s="2"/>
      <c r="U84" s="2"/>
      <c r="V84" s="2"/>
    </row>
    <row r="85" spans="12:22">
      <c r="L85" s="2"/>
      <c r="M85" s="2"/>
      <c r="N85" s="2"/>
      <c r="O85" s="2"/>
      <c r="P85" s="2"/>
      <c r="Q85" s="2"/>
      <c r="S85" s="2"/>
      <c r="T85" s="2"/>
      <c r="U85" s="2"/>
      <c r="V85" s="2"/>
    </row>
    <row r="86" spans="12:22">
      <c r="L86" s="2"/>
      <c r="M86" s="2"/>
      <c r="N86" s="2"/>
      <c r="O86" s="2"/>
      <c r="P86" s="2"/>
      <c r="Q86" s="2"/>
      <c r="S86" s="2"/>
      <c r="T86" s="2"/>
      <c r="U86" s="2"/>
      <c r="V86" s="2"/>
    </row>
    <row r="87" spans="12:22">
      <c r="L87" s="2"/>
      <c r="M87" s="2"/>
      <c r="N87" s="2"/>
      <c r="O87" s="2"/>
      <c r="P87" s="2"/>
      <c r="Q87" s="2"/>
      <c r="S87" s="2"/>
      <c r="T87" s="2"/>
      <c r="U87" s="2"/>
      <c r="V87" s="2"/>
    </row>
    <row r="88" spans="12:22">
      <c r="L88" s="2"/>
      <c r="M88" s="2"/>
      <c r="N88" s="2"/>
      <c r="O88" s="2"/>
      <c r="P88" s="2"/>
      <c r="Q88" s="2"/>
      <c r="S88" s="2"/>
      <c r="T88" s="2"/>
      <c r="U88" s="2"/>
      <c r="V88" s="2"/>
    </row>
    <row r="89" spans="12:22">
      <c r="L89" s="2"/>
      <c r="M89" s="2"/>
      <c r="N89" s="2"/>
      <c r="O89" s="2"/>
      <c r="P89" s="2"/>
      <c r="Q89" s="2"/>
      <c r="S89" s="2"/>
      <c r="T89" s="2"/>
      <c r="U89" s="2"/>
      <c r="V89" s="2"/>
    </row>
    <row r="90" spans="12:22">
      <c r="L90" s="2"/>
      <c r="M90" s="2"/>
      <c r="N90" s="2"/>
      <c r="O90" s="2"/>
      <c r="P90" s="2"/>
      <c r="Q90" s="2"/>
      <c r="S90" s="2"/>
      <c r="T90" s="2"/>
      <c r="U90" s="2"/>
      <c r="V90" s="2"/>
    </row>
    <row r="91" spans="12:22">
      <c r="L91" s="2"/>
      <c r="M91" s="2"/>
      <c r="N91" s="2"/>
      <c r="O91" s="2"/>
      <c r="P91" s="2"/>
      <c r="Q91" s="2"/>
      <c r="S91" s="2"/>
      <c r="T91" s="2"/>
      <c r="U91" s="2"/>
      <c r="V91" s="2"/>
    </row>
    <row r="92" spans="12:22">
      <c r="L92" s="2"/>
      <c r="M92" s="2"/>
      <c r="N92" s="2"/>
      <c r="O92" s="2"/>
      <c r="P92" s="2"/>
      <c r="Q92" s="2"/>
      <c r="S92" s="2"/>
      <c r="T92" s="2"/>
      <c r="U92" s="2"/>
      <c r="V92" s="2"/>
    </row>
    <row r="93" spans="12:22">
      <c r="L93" s="2"/>
      <c r="M93" s="2"/>
      <c r="N93" s="2"/>
      <c r="O93" s="2"/>
      <c r="P93" s="2"/>
      <c r="Q93" s="2"/>
      <c r="S93" s="2"/>
      <c r="T93" s="2"/>
      <c r="U93" s="2"/>
      <c r="V93" s="2"/>
    </row>
    <row r="94" spans="12:22">
      <c r="L94" s="2"/>
      <c r="M94" s="2"/>
      <c r="N94" s="2"/>
      <c r="O94" s="2"/>
      <c r="P94" s="2"/>
      <c r="Q94" s="2"/>
      <c r="S94" s="2"/>
      <c r="T94" s="2"/>
      <c r="U94" s="2"/>
      <c r="V94" s="2"/>
    </row>
    <row r="95" spans="12:22">
      <c r="L95" s="2"/>
      <c r="M95" s="2"/>
      <c r="N95" s="2"/>
      <c r="O95" s="2"/>
      <c r="P95" s="2"/>
      <c r="Q95" s="2"/>
      <c r="S95" s="2"/>
      <c r="T95" s="2"/>
      <c r="U95" s="2"/>
      <c r="V95" s="2"/>
    </row>
    <row r="96" spans="12:22">
      <c r="L96" s="2"/>
      <c r="M96" s="2"/>
      <c r="N96" s="2"/>
      <c r="O96" s="2"/>
      <c r="P96" s="2"/>
      <c r="Q96" s="2"/>
      <c r="S96" s="2"/>
      <c r="T96" s="2"/>
      <c r="U96" s="2"/>
      <c r="V96" s="2"/>
    </row>
    <row r="97" spans="12:22">
      <c r="L97" s="2"/>
      <c r="M97" s="2"/>
      <c r="N97" s="2"/>
      <c r="O97" s="2"/>
      <c r="P97" s="2"/>
      <c r="Q97" s="2"/>
      <c r="S97" s="2"/>
      <c r="T97" s="2"/>
      <c r="U97" s="2"/>
      <c r="V97" s="2"/>
    </row>
    <row r="98" spans="12:22">
      <c r="L98" s="2"/>
      <c r="M98" s="2"/>
      <c r="N98" s="2"/>
      <c r="O98" s="2"/>
      <c r="P98" s="2"/>
      <c r="Q98" s="2"/>
      <c r="S98" s="2"/>
      <c r="T98" s="2"/>
      <c r="U98" s="2"/>
      <c r="V98" s="2"/>
    </row>
    <row r="99" spans="12:22">
      <c r="L99" s="2"/>
      <c r="M99" s="2"/>
      <c r="N99" s="2"/>
      <c r="O99" s="2"/>
      <c r="P99" s="2"/>
      <c r="Q99" s="2"/>
      <c r="S99" s="2"/>
      <c r="T99" s="2"/>
      <c r="U99" s="2"/>
      <c r="V99" s="2"/>
    </row>
    <row r="100" spans="12:22">
      <c r="L100" s="2"/>
      <c r="M100" s="2"/>
      <c r="N100" s="2"/>
      <c r="O100" s="2"/>
      <c r="P100" s="2"/>
      <c r="Q100" s="2"/>
      <c r="S100" s="2"/>
      <c r="T100" s="2"/>
      <c r="U100" s="2"/>
      <c r="V100" s="2"/>
    </row>
    <row r="101" spans="12:22">
      <c r="L101" s="2"/>
      <c r="M101" s="2"/>
      <c r="N101" s="2"/>
      <c r="O101" s="2"/>
      <c r="P101" s="2"/>
      <c r="Q101" s="2"/>
      <c r="S101" s="2"/>
      <c r="T101" s="2"/>
      <c r="U101" s="2"/>
      <c r="V101" s="2"/>
    </row>
    <row r="102" spans="12:22">
      <c r="L102" s="2"/>
      <c r="M102" s="2"/>
      <c r="N102" s="2"/>
      <c r="O102" s="2"/>
      <c r="P102" s="2"/>
      <c r="Q102" s="2"/>
      <c r="S102" s="2"/>
      <c r="T102" s="2"/>
      <c r="U102" s="2"/>
      <c r="V102" s="2"/>
    </row>
    <row r="103" spans="12:22">
      <c r="L103" s="2"/>
      <c r="M103" s="2"/>
      <c r="N103" s="2"/>
      <c r="O103" s="2"/>
      <c r="P103" s="2"/>
      <c r="Q103" s="2"/>
      <c r="S103" s="2"/>
      <c r="T103" s="2"/>
      <c r="U103" s="2"/>
      <c r="V103" s="2"/>
    </row>
    <row r="104" spans="12:22">
      <c r="L104" s="2"/>
      <c r="M104" s="2"/>
      <c r="N104" s="2"/>
      <c r="O104" s="2"/>
      <c r="P104" s="2"/>
      <c r="Q104" s="2"/>
      <c r="S104" s="2"/>
      <c r="T104" s="2"/>
      <c r="U104" s="2"/>
      <c r="V104" s="2"/>
    </row>
    <row r="105" spans="12:22">
      <c r="L105" s="2"/>
      <c r="M105" s="2"/>
      <c r="N105" s="2"/>
      <c r="O105" s="2"/>
      <c r="P105" s="2"/>
      <c r="Q105" s="2"/>
      <c r="S105" s="2"/>
      <c r="T105" s="2"/>
      <c r="U105" s="2"/>
      <c r="V105" s="2"/>
    </row>
    <row r="106" spans="12:22">
      <c r="L106" s="2"/>
      <c r="M106" s="2"/>
      <c r="N106" s="2"/>
      <c r="O106" s="2"/>
      <c r="P106" s="2"/>
      <c r="Q106" s="2"/>
      <c r="S106" s="2"/>
      <c r="T106" s="2"/>
      <c r="U106" s="2"/>
      <c r="V106" s="2"/>
    </row>
    <row r="107" spans="12:22">
      <c r="L107" s="2"/>
      <c r="M107" s="2"/>
      <c r="N107" s="2"/>
      <c r="O107" s="2"/>
      <c r="P107" s="2"/>
      <c r="Q107" s="2"/>
      <c r="S107" s="2"/>
      <c r="T107" s="2"/>
      <c r="U107" s="2"/>
      <c r="V107" s="2"/>
    </row>
    <row r="108" spans="12:22">
      <c r="L108" s="2"/>
      <c r="M108" s="2"/>
      <c r="N108" s="2"/>
      <c r="O108" s="2"/>
      <c r="P108" s="2"/>
      <c r="Q108" s="2"/>
      <c r="S108" s="2"/>
      <c r="T108" s="2"/>
      <c r="U108" s="2"/>
      <c r="V108" s="2"/>
    </row>
    <row r="109" spans="12:22">
      <c r="L109" s="2"/>
      <c r="M109" s="2"/>
      <c r="N109" s="2"/>
      <c r="O109" s="2"/>
      <c r="P109" s="2"/>
      <c r="Q109" s="2"/>
      <c r="S109" s="2"/>
      <c r="T109" s="2"/>
      <c r="U109" s="2"/>
      <c r="V109" s="2"/>
    </row>
    <row r="110" spans="12:22">
      <c r="L110" s="2"/>
      <c r="M110" s="2"/>
      <c r="N110" s="2"/>
      <c r="O110" s="2"/>
      <c r="P110" s="2"/>
      <c r="Q110" s="2"/>
      <c r="S110" s="2"/>
      <c r="T110" s="2"/>
      <c r="U110" s="2"/>
      <c r="V110" s="2"/>
    </row>
    <row r="111" spans="12:22">
      <c r="L111" s="2"/>
      <c r="M111" s="2"/>
      <c r="N111" s="2"/>
      <c r="O111" s="2"/>
      <c r="P111" s="2"/>
      <c r="Q111" s="2"/>
      <c r="S111" s="2"/>
      <c r="T111" s="2"/>
      <c r="U111" s="2"/>
      <c r="V111" s="2"/>
    </row>
    <row r="112" spans="12:22">
      <c r="L112" s="2"/>
      <c r="M112" s="2"/>
      <c r="N112" s="2"/>
      <c r="O112" s="2"/>
      <c r="P112" s="2"/>
      <c r="Q112" s="2"/>
      <c r="S112" s="2"/>
      <c r="T112" s="2"/>
      <c r="U112" s="2"/>
      <c r="V112" s="2"/>
    </row>
    <row r="113" spans="12:22">
      <c r="L113" s="2"/>
      <c r="M113" s="2"/>
      <c r="N113" s="2"/>
      <c r="O113" s="2"/>
      <c r="P113" s="2"/>
      <c r="Q113" s="2"/>
      <c r="S113" s="2"/>
      <c r="T113" s="2"/>
      <c r="U113" s="2"/>
      <c r="V113" s="2"/>
    </row>
    <row r="114" spans="12:22">
      <c r="L114" s="2"/>
      <c r="M114" s="2"/>
      <c r="N114" s="2"/>
      <c r="O114" s="2"/>
      <c r="P114" s="2"/>
      <c r="Q114" s="2"/>
      <c r="S114" s="2"/>
      <c r="T114" s="2"/>
      <c r="U114" s="2"/>
      <c r="V114" s="2"/>
    </row>
    <row r="115" spans="12:22">
      <c r="L115" s="2"/>
      <c r="M115" s="2"/>
      <c r="N115" s="2"/>
      <c r="O115" s="2"/>
      <c r="P115" s="2"/>
      <c r="Q115" s="2"/>
      <c r="S115" s="2"/>
      <c r="T115" s="2"/>
      <c r="U115" s="2"/>
      <c r="V115" s="2"/>
    </row>
    <row r="116" spans="12:22">
      <c r="L116" s="2"/>
      <c r="M116" s="2"/>
      <c r="N116" s="2"/>
      <c r="O116" s="2"/>
      <c r="P116" s="2"/>
      <c r="Q116" s="2"/>
      <c r="S116" s="2"/>
      <c r="T116" s="2"/>
      <c r="U116" s="2"/>
      <c r="V116" s="2"/>
    </row>
    <row r="117" spans="12:22">
      <c r="L117" s="2"/>
      <c r="M117" s="2"/>
      <c r="N117" s="2"/>
      <c r="O117" s="2"/>
      <c r="P117" s="2"/>
      <c r="Q117" s="2"/>
      <c r="S117" s="2"/>
      <c r="T117" s="2"/>
      <c r="U117" s="2"/>
      <c r="V117" s="2"/>
    </row>
    <row r="118" spans="12:22">
      <c r="L118" s="2"/>
      <c r="M118" s="2"/>
      <c r="N118" s="2"/>
      <c r="O118" s="2"/>
      <c r="P118" s="2"/>
      <c r="Q118" s="2"/>
      <c r="S118" s="2"/>
      <c r="T118" s="2"/>
      <c r="U118" s="2"/>
      <c r="V118" s="2"/>
    </row>
    <row r="119" spans="12:22">
      <c r="L119" s="2"/>
      <c r="M119" s="2"/>
      <c r="N119" s="2"/>
      <c r="O119" s="2"/>
      <c r="P119" s="2"/>
      <c r="Q119" s="2"/>
      <c r="S119" s="2"/>
      <c r="T119" s="2"/>
      <c r="U119" s="2"/>
      <c r="V119" s="2"/>
    </row>
    <row r="120" spans="12:22">
      <c r="L120" s="2"/>
      <c r="M120" s="2"/>
      <c r="N120" s="2"/>
      <c r="O120" s="2"/>
      <c r="P120" s="2"/>
      <c r="Q120" s="2"/>
      <c r="S120" s="2"/>
      <c r="T120" s="2"/>
      <c r="U120" s="2"/>
      <c r="V120" s="2"/>
    </row>
    <row r="121" spans="12:22">
      <c r="L121" s="2"/>
      <c r="M121" s="2"/>
      <c r="N121" s="2"/>
      <c r="O121" s="2"/>
      <c r="P121" s="2"/>
      <c r="Q121" s="2"/>
      <c r="S121" s="2"/>
      <c r="T121" s="2"/>
      <c r="U121" s="2"/>
      <c r="V121" s="2"/>
    </row>
    <row r="122" spans="12:22">
      <c r="L122" s="2"/>
      <c r="M122" s="2"/>
      <c r="N122" s="2"/>
      <c r="O122" s="2"/>
      <c r="P122" s="2"/>
      <c r="Q122" s="2"/>
      <c r="S122" s="2"/>
      <c r="T122" s="2"/>
      <c r="U122" s="2"/>
      <c r="V122" s="2"/>
    </row>
    <row r="123" spans="12:22">
      <c r="L123" s="2"/>
      <c r="M123" s="2"/>
      <c r="N123" s="2"/>
      <c r="O123" s="2"/>
      <c r="P123" s="2"/>
      <c r="Q123" s="2"/>
      <c r="S123" s="2"/>
      <c r="T123" s="2"/>
      <c r="U123" s="2"/>
      <c r="V123" s="2"/>
    </row>
    <row r="124" spans="12:22">
      <c r="L124" s="2"/>
      <c r="M124" s="2"/>
      <c r="N124" s="2"/>
      <c r="O124" s="2"/>
      <c r="P124" s="2"/>
      <c r="Q124" s="2"/>
      <c r="S124" s="2"/>
      <c r="T124" s="2"/>
      <c r="U124" s="2"/>
      <c r="V124" s="2"/>
    </row>
    <row r="125" spans="12:22">
      <c r="L125" s="2"/>
      <c r="M125" s="2"/>
      <c r="N125" s="2"/>
      <c r="O125" s="2"/>
      <c r="P125" s="2"/>
      <c r="Q125" s="2"/>
      <c r="S125" s="2"/>
      <c r="T125" s="2"/>
      <c r="U125" s="2"/>
      <c r="V125" s="2"/>
    </row>
    <row r="126" spans="12:22">
      <c r="L126" s="2"/>
      <c r="M126" s="2"/>
      <c r="N126" s="2"/>
      <c r="O126" s="2"/>
      <c r="P126" s="2"/>
      <c r="Q126" s="2"/>
      <c r="S126" s="2"/>
      <c r="T126" s="2"/>
      <c r="U126" s="2"/>
      <c r="V126" s="2"/>
    </row>
    <row r="127" spans="12:22">
      <c r="L127" s="2"/>
      <c r="M127" s="2"/>
      <c r="N127" s="2"/>
      <c r="O127" s="2"/>
      <c r="P127" s="2"/>
      <c r="Q127" s="2"/>
      <c r="S127" s="2"/>
      <c r="T127" s="2"/>
      <c r="U127" s="2"/>
      <c r="V127" s="2"/>
    </row>
    <row r="128" spans="12:22">
      <c r="L128" s="2"/>
      <c r="M128" s="2"/>
      <c r="N128" s="2"/>
      <c r="O128" s="2"/>
      <c r="P128" s="2"/>
      <c r="Q128" s="2"/>
      <c r="S128" s="2"/>
      <c r="T128" s="2"/>
      <c r="U128" s="2"/>
      <c r="V128" s="2"/>
    </row>
    <row r="129" spans="12:22">
      <c r="L129" s="2"/>
      <c r="M129" s="2"/>
      <c r="N129" s="2"/>
      <c r="O129" s="2"/>
      <c r="P129" s="2"/>
      <c r="Q129" s="2"/>
      <c r="S129" s="2"/>
      <c r="T129" s="2"/>
      <c r="U129" s="2"/>
      <c r="V129" s="2"/>
    </row>
    <row r="130" spans="12:22">
      <c r="L130" s="2"/>
      <c r="M130" s="2"/>
      <c r="N130" s="2"/>
      <c r="O130" s="2"/>
      <c r="P130" s="2"/>
      <c r="Q130" s="2"/>
      <c r="S130" s="2"/>
      <c r="T130" s="2"/>
      <c r="U130" s="2"/>
      <c r="V130" s="2"/>
    </row>
    <row r="131" spans="12:22">
      <c r="L131" s="2"/>
      <c r="M131" s="2"/>
      <c r="N131" s="2"/>
      <c r="O131" s="2"/>
      <c r="P131" s="2"/>
      <c r="Q131" s="2"/>
      <c r="S131" s="2"/>
      <c r="T131" s="2"/>
      <c r="U131" s="2"/>
      <c r="V131" s="2"/>
    </row>
    <row r="132" spans="12:22">
      <c r="L132" s="2"/>
      <c r="M132" s="2"/>
      <c r="N132" s="2"/>
      <c r="O132" s="2"/>
      <c r="P132" s="2"/>
      <c r="Q132" s="2"/>
      <c r="S132" s="2"/>
      <c r="T132" s="2"/>
      <c r="U132" s="2"/>
      <c r="V132" s="2"/>
    </row>
    <row r="133" spans="12:22">
      <c r="L133" s="2"/>
      <c r="M133" s="2"/>
      <c r="N133" s="2"/>
      <c r="O133" s="2"/>
      <c r="P133" s="2"/>
      <c r="Q133" s="2"/>
      <c r="S133" s="2"/>
      <c r="T133" s="2"/>
      <c r="U133" s="2"/>
      <c r="V133" s="2"/>
    </row>
    <row r="134" spans="12:22">
      <c r="L134" s="2"/>
      <c r="M134" s="2"/>
      <c r="N134" s="2"/>
      <c r="O134" s="2"/>
      <c r="P134" s="2"/>
      <c r="Q134" s="2"/>
      <c r="S134" s="2"/>
      <c r="T134" s="2"/>
      <c r="U134" s="2"/>
      <c r="V134" s="2"/>
    </row>
    <row r="135" spans="12:22">
      <c r="L135" s="2"/>
      <c r="M135" s="2"/>
      <c r="N135" s="2"/>
      <c r="O135" s="2"/>
      <c r="P135" s="2"/>
      <c r="Q135" s="2"/>
      <c r="S135" s="2"/>
      <c r="T135" s="2"/>
      <c r="U135" s="2"/>
      <c r="V135" s="2"/>
    </row>
    <row r="136" spans="12:22">
      <c r="L136" s="2"/>
      <c r="M136" s="2"/>
      <c r="N136" s="2"/>
      <c r="O136" s="2"/>
      <c r="P136" s="2"/>
      <c r="Q136" s="2"/>
      <c r="S136" s="2"/>
      <c r="T136" s="2"/>
      <c r="U136" s="2"/>
      <c r="V136" s="2"/>
    </row>
    <row r="137" spans="12:22">
      <c r="L137" s="2"/>
      <c r="M137" s="2"/>
      <c r="N137" s="2"/>
      <c r="O137" s="2"/>
      <c r="P137" s="2"/>
      <c r="Q137" s="2"/>
      <c r="S137" s="2"/>
      <c r="T137" s="2"/>
      <c r="U137" s="2"/>
      <c r="V137" s="2"/>
    </row>
    <row r="138" spans="12:22">
      <c r="L138" s="2"/>
      <c r="M138" s="2"/>
      <c r="N138" s="2"/>
      <c r="O138" s="2"/>
      <c r="P138" s="2"/>
      <c r="Q138" s="2"/>
      <c r="S138" s="2"/>
      <c r="T138" s="2"/>
      <c r="U138" s="2"/>
      <c r="V138" s="2"/>
    </row>
    <row r="139" spans="12:22">
      <c r="L139" s="2"/>
      <c r="M139" s="2"/>
      <c r="N139" s="2"/>
      <c r="O139" s="2"/>
      <c r="P139" s="2"/>
      <c r="Q139" s="2"/>
      <c r="S139" s="2"/>
      <c r="T139" s="2"/>
      <c r="U139" s="2"/>
      <c r="V139" s="2"/>
    </row>
    <row r="140" spans="12:22">
      <c r="L140" s="2"/>
      <c r="M140" s="2"/>
      <c r="N140" s="2"/>
      <c r="O140" s="2"/>
      <c r="P140" s="2"/>
      <c r="Q140" s="2"/>
      <c r="S140" s="2"/>
      <c r="T140" s="2"/>
      <c r="U140" s="2"/>
      <c r="V140" s="2"/>
    </row>
    <row r="141" spans="12:22">
      <c r="L141" s="2"/>
      <c r="M141" s="2"/>
      <c r="N141" s="2"/>
      <c r="O141" s="2"/>
      <c r="P141" s="2"/>
      <c r="Q141" s="2"/>
      <c r="S141" s="2"/>
      <c r="T141" s="2"/>
      <c r="U141" s="2"/>
      <c r="V141" s="2"/>
    </row>
    <row r="142" spans="12:22">
      <c r="L142" s="2"/>
      <c r="M142" s="2"/>
      <c r="N142" s="2"/>
      <c r="O142" s="2"/>
      <c r="P142" s="2"/>
      <c r="Q142" s="2"/>
      <c r="S142" s="2"/>
      <c r="T142" s="2"/>
      <c r="U142" s="2"/>
      <c r="V142" s="2"/>
    </row>
    <row r="143" spans="12:22">
      <c r="L143" s="2"/>
      <c r="M143" s="2"/>
      <c r="N143" s="2"/>
      <c r="O143" s="2"/>
      <c r="P143" s="2"/>
      <c r="Q143" s="2"/>
      <c r="S143" s="2"/>
      <c r="T143" s="2"/>
      <c r="U143" s="2"/>
      <c r="V143" s="2"/>
    </row>
    <row r="144" spans="12:22">
      <c r="L144" s="2"/>
      <c r="M144" s="2"/>
      <c r="N144" s="2"/>
      <c r="O144" s="2"/>
      <c r="P144" s="2"/>
      <c r="Q144" s="2"/>
      <c r="S144" s="2"/>
      <c r="T144" s="2"/>
      <c r="U144" s="2"/>
      <c r="V144" s="2"/>
    </row>
    <row r="145" spans="12:22">
      <c r="L145" s="2"/>
      <c r="M145" s="2"/>
      <c r="N145" s="2"/>
      <c r="O145" s="2"/>
      <c r="P145" s="2"/>
      <c r="Q145" s="2"/>
      <c r="S145" s="2"/>
      <c r="T145" s="2"/>
      <c r="U145" s="2"/>
      <c r="V145" s="2"/>
    </row>
    <row r="146" spans="12:22">
      <c r="L146" s="2"/>
      <c r="M146" s="2"/>
      <c r="N146" s="2"/>
      <c r="O146" s="2"/>
      <c r="P146" s="2"/>
      <c r="Q146" s="2"/>
      <c r="S146" s="2"/>
      <c r="T146" s="2"/>
      <c r="U146" s="2"/>
      <c r="V146" s="2"/>
    </row>
    <row r="147" spans="12:22">
      <c r="L147" s="2"/>
      <c r="M147" s="2"/>
      <c r="N147" s="2"/>
      <c r="O147" s="2"/>
      <c r="P147" s="2"/>
      <c r="Q147" s="2"/>
      <c r="S147" s="2"/>
      <c r="T147" s="2"/>
      <c r="U147" s="2"/>
      <c r="V147" s="2"/>
    </row>
    <row r="148" spans="12:22">
      <c r="L148" s="2"/>
      <c r="M148" s="2"/>
      <c r="N148" s="2"/>
      <c r="O148" s="2"/>
      <c r="P148" s="2"/>
      <c r="Q148" s="2"/>
      <c r="S148" s="2"/>
      <c r="T148" s="2"/>
      <c r="U148" s="2"/>
      <c r="V148" s="2"/>
    </row>
    <row r="149" spans="12:22">
      <c r="L149" s="2"/>
      <c r="M149" s="2"/>
      <c r="N149" s="2"/>
      <c r="O149" s="2"/>
      <c r="P149" s="2"/>
      <c r="Q149" s="2"/>
      <c r="S149" s="2"/>
      <c r="T149" s="2"/>
      <c r="U149" s="2"/>
      <c r="V149" s="2"/>
    </row>
    <row r="150" spans="12:22">
      <c r="L150" s="2"/>
      <c r="M150" s="2"/>
      <c r="N150" s="2"/>
      <c r="O150" s="2"/>
      <c r="P150" s="2"/>
      <c r="Q150" s="2"/>
      <c r="S150" s="2"/>
      <c r="T150" s="2"/>
      <c r="U150" s="2"/>
      <c r="V150" s="2"/>
    </row>
    <row r="151" spans="12:22">
      <c r="L151" s="2"/>
      <c r="M151" s="2"/>
      <c r="N151" s="2"/>
      <c r="O151" s="2"/>
      <c r="P151" s="2"/>
      <c r="Q151" s="2"/>
      <c r="S151" s="2"/>
      <c r="T151" s="2"/>
      <c r="U151" s="2"/>
      <c r="V151" s="2"/>
    </row>
    <row r="152" spans="12:22">
      <c r="L152" s="2"/>
      <c r="M152" s="2"/>
      <c r="N152" s="2"/>
      <c r="O152" s="2"/>
      <c r="P152" s="2"/>
      <c r="Q152" s="2"/>
      <c r="S152" s="2"/>
      <c r="T152" s="2"/>
      <c r="U152" s="2"/>
      <c r="V152" s="2"/>
    </row>
    <row r="153" spans="12:22">
      <c r="L153" s="2"/>
      <c r="M153" s="2"/>
      <c r="N153" s="2"/>
      <c r="O153" s="2"/>
      <c r="P153" s="2"/>
      <c r="Q153" s="2"/>
      <c r="S153" s="2"/>
      <c r="T153" s="2"/>
      <c r="U153" s="2"/>
      <c r="V153" s="2"/>
    </row>
    <row r="154" spans="12:22">
      <c r="L154" s="2"/>
      <c r="M154" s="2"/>
      <c r="N154" s="2"/>
      <c r="O154" s="2"/>
      <c r="P154" s="2"/>
      <c r="Q154" s="2"/>
      <c r="S154" s="2"/>
      <c r="T154" s="2"/>
      <c r="U154" s="2"/>
      <c r="V154" s="2"/>
    </row>
    <row r="155" spans="12:22">
      <c r="L155" s="2"/>
      <c r="M155" s="2"/>
      <c r="N155" s="2"/>
      <c r="O155" s="2"/>
      <c r="P155" s="2"/>
      <c r="Q155" s="2"/>
      <c r="S155" s="2"/>
      <c r="T155" s="2"/>
      <c r="U155" s="2"/>
      <c r="V155" s="2"/>
    </row>
    <row r="156" spans="12:22">
      <c r="L156" s="2"/>
      <c r="M156" s="2"/>
      <c r="N156" s="2"/>
      <c r="O156" s="2"/>
      <c r="P156" s="2"/>
      <c r="Q156" s="2"/>
      <c r="S156" s="2"/>
      <c r="T156" s="2"/>
      <c r="U156" s="2"/>
      <c r="V156" s="2"/>
    </row>
    <row r="157" spans="12:22">
      <c r="L157" s="2"/>
      <c r="M157" s="2"/>
      <c r="N157" s="2"/>
      <c r="O157" s="2"/>
      <c r="P157" s="2"/>
      <c r="Q157" s="2"/>
      <c r="S157" s="2"/>
      <c r="T157" s="2"/>
      <c r="U157" s="2"/>
      <c r="V157" s="2"/>
    </row>
    <row r="158" spans="12:22">
      <c r="L158" s="2"/>
      <c r="M158" s="2"/>
      <c r="N158" s="2"/>
      <c r="O158" s="2"/>
      <c r="P158" s="2"/>
      <c r="Q158" s="2"/>
      <c r="S158" s="2"/>
      <c r="T158" s="2"/>
      <c r="U158" s="2"/>
      <c r="V158" s="2"/>
    </row>
    <row r="159" spans="12:22">
      <c r="L159" s="2"/>
      <c r="M159" s="2"/>
      <c r="N159" s="2"/>
      <c r="O159" s="2"/>
      <c r="P159" s="2"/>
      <c r="Q159" s="2"/>
      <c r="S159" s="2"/>
      <c r="T159" s="2"/>
      <c r="U159" s="2"/>
      <c r="V159" s="2"/>
    </row>
    <row r="160" spans="12:22">
      <c r="L160" s="2"/>
      <c r="M160" s="2"/>
      <c r="N160" s="2"/>
      <c r="O160" s="2"/>
      <c r="P160" s="2"/>
      <c r="Q160" s="2"/>
      <c r="S160" s="2"/>
      <c r="T160" s="2"/>
      <c r="U160" s="2"/>
      <c r="V160" s="2"/>
    </row>
    <row r="161" spans="12:22">
      <c r="L161" s="2"/>
      <c r="M161" s="2"/>
      <c r="N161" s="2"/>
      <c r="O161" s="2"/>
      <c r="P161" s="2"/>
      <c r="Q161" s="2"/>
      <c r="S161" s="2"/>
      <c r="T161" s="2"/>
      <c r="U161" s="2"/>
      <c r="V161" s="2"/>
    </row>
    <row r="162" spans="12:22">
      <c r="L162" s="2"/>
      <c r="M162" s="2"/>
      <c r="N162" s="2"/>
      <c r="O162" s="2"/>
      <c r="P162" s="2"/>
      <c r="Q162" s="2"/>
      <c r="S162" s="2"/>
      <c r="T162" s="2"/>
      <c r="U162" s="2"/>
      <c r="V162" s="2"/>
    </row>
    <row r="163" spans="12:22">
      <c r="L163" s="2"/>
      <c r="M163" s="2"/>
      <c r="N163" s="2"/>
      <c r="O163" s="2"/>
      <c r="P163" s="2"/>
      <c r="Q163" s="2"/>
      <c r="S163" s="2"/>
      <c r="T163" s="2"/>
      <c r="U163" s="2"/>
      <c r="V163" s="2"/>
    </row>
    <row r="164" spans="12:22">
      <c r="L164" s="2"/>
      <c r="M164" s="2"/>
      <c r="N164" s="2"/>
      <c r="O164" s="2"/>
      <c r="P164" s="2"/>
      <c r="Q164" s="2"/>
      <c r="S164" s="2"/>
      <c r="T164" s="2"/>
      <c r="U164" s="2"/>
      <c r="V164" s="2"/>
    </row>
    <row r="165" spans="12:22">
      <c r="L165" s="2"/>
      <c r="M165" s="2"/>
      <c r="N165" s="2"/>
      <c r="O165" s="2"/>
      <c r="P165" s="2"/>
      <c r="Q165" s="2"/>
      <c r="S165" s="2"/>
      <c r="T165" s="2"/>
      <c r="U165" s="2"/>
      <c r="V165" s="2"/>
    </row>
    <row r="166" spans="12:22">
      <c r="L166" s="2"/>
      <c r="M166" s="2"/>
      <c r="N166" s="2"/>
      <c r="O166" s="2"/>
      <c r="P166" s="2"/>
      <c r="Q166" s="2"/>
      <c r="S166" s="2"/>
      <c r="T166" s="2"/>
      <c r="U166" s="2"/>
      <c r="V166" s="2"/>
    </row>
    <row r="167" spans="12:22">
      <c r="L167" s="2"/>
      <c r="M167" s="2"/>
      <c r="N167" s="2"/>
      <c r="O167" s="2"/>
      <c r="P167" s="2"/>
      <c r="Q167" s="2"/>
      <c r="S167" s="2"/>
      <c r="T167" s="2"/>
      <c r="U167" s="2"/>
      <c r="V167" s="2"/>
    </row>
    <row r="168" spans="12:22">
      <c r="L168" s="2"/>
      <c r="M168" s="2"/>
      <c r="N168" s="2"/>
      <c r="O168" s="2"/>
      <c r="P168" s="2"/>
      <c r="Q168" s="2"/>
      <c r="S168" s="2"/>
      <c r="T168" s="2"/>
      <c r="U168" s="2"/>
      <c r="V168" s="2"/>
    </row>
    <row r="169" spans="12:22">
      <c r="L169" s="2"/>
      <c r="M169" s="2"/>
      <c r="N169" s="2"/>
      <c r="O169" s="2"/>
      <c r="P169" s="2"/>
      <c r="Q169" s="2"/>
      <c r="S169" s="2"/>
      <c r="T169" s="2"/>
      <c r="U169" s="2"/>
      <c r="V169" s="2"/>
    </row>
    <row r="170" spans="12:22">
      <c r="L170" s="2"/>
      <c r="M170" s="2"/>
      <c r="N170" s="2"/>
      <c r="O170" s="2"/>
      <c r="P170" s="2"/>
      <c r="Q170" s="2"/>
      <c r="S170" s="2"/>
      <c r="T170" s="2"/>
      <c r="U170" s="2"/>
      <c r="V170" s="2"/>
    </row>
    <row r="171" spans="12:22">
      <c r="L171" s="2"/>
      <c r="M171" s="2"/>
      <c r="N171" s="2"/>
      <c r="O171" s="2"/>
      <c r="P171" s="2"/>
      <c r="Q171" s="2"/>
      <c r="S171" s="2"/>
      <c r="T171" s="2"/>
      <c r="U171" s="2"/>
      <c r="V171" s="2"/>
    </row>
    <row r="172" spans="12:22">
      <c r="L172" s="2"/>
      <c r="M172" s="2"/>
      <c r="N172" s="2"/>
      <c r="O172" s="2"/>
      <c r="P172" s="2"/>
      <c r="Q172" s="2"/>
      <c r="S172" s="2"/>
      <c r="T172" s="2"/>
      <c r="U172" s="2"/>
      <c r="V172" s="2"/>
    </row>
    <row r="173" spans="12:22">
      <c r="L173" s="2"/>
      <c r="M173" s="2"/>
      <c r="N173" s="2"/>
      <c r="O173" s="2"/>
      <c r="P173" s="2"/>
      <c r="Q173" s="2"/>
      <c r="S173" s="2"/>
      <c r="T173" s="2"/>
      <c r="U173" s="2"/>
      <c r="V173" s="2"/>
    </row>
    <row r="174" spans="12:22">
      <c r="L174" s="2"/>
      <c r="M174" s="2"/>
      <c r="N174" s="2"/>
      <c r="O174" s="2"/>
      <c r="P174" s="2"/>
      <c r="Q174" s="2"/>
      <c r="S174" s="2"/>
      <c r="T174" s="2"/>
      <c r="U174" s="2"/>
      <c r="V174" s="2"/>
    </row>
    <row r="175" spans="12:22">
      <c r="L175" s="2"/>
      <c r="M175" s="2"/>
      <c r="N175" s="2"/>
      <c r="O175" s="2"/>
      <c r="P175" s="2"/>
      <c r="Q175" s="2"/>
      <c r="S175" s="2"/>
      <c r="T175" s="2"/>
      <c r="U175" s="2"/>
      <c r="V175" s="2"/>
    </row>
    <row r="176" spans="12:22">
      <c r="L176" s="2"/>
      <c r="M176" s="2"/>
      <c r="N176" s="2"/>
      <c r="O176" s="2"/>
      <c r="P176" s="2"/>
      <c r="Q176" s="2"/>
      <c r="S176" s="2"/>
      <c r="T176" s="2"/>
      <c r="U176" s="2"/>
      <c r="V176" s="2"/>
    </row>
  </sheetData>
  <mergeCells count="70">
    <mergeCell ref="A1:W1"/>
    <mergeCell ref="J2:K2"/>
    <mergeCell ref="L2:U2"/>
    <mergeCell ref="A3:C3"/>
    <mergeCell ref="D3:E3"/>
    <mergeCell ref="F3:N3"/>
    <mergeCell ref="O3:W3"/>
    <mergeCell ref="L4:V4"/>
    <mergeCell ref="L5:M5"/>
    <mergeCell ref="N5:O5"/>
    <mergeCell ref="P5:Q5"/>
    <mergeCell ref="R5:S5"/>
    <mergeCell ref="T5:U5"/>
    <mergeCell ref="L14:M14"/>
    <mergeCell ref="L15:O15"/>
    <mergeCell ref="L17:M17"/>
    <mergeCell ref="B21:C21"/>
    <mergeCell ref="L22:O22"/>
    <mergeCell ref="L23:O23"/>
    <mergeCell ref="A24:E24"/>
    <mergeCell ref="L24:M24"/>
    <mergeCell ref="N24:O24"/>
    <mergeCell ref="P24:Q24"/>
    <mergeCell ref="R24:S24"/>
    <mergeCell ref="T24:U24"/>
    <mergeCell ref="T62:U62"/>
    <mergeCell ref="T63:U63"/>
    <mergeCell ref="T64:U64"/>
    <mergeCell ref="T65:U65"/>
    <mergeCell ref="A72:E72"/>
    <mergeCell ref="A77:E77"/>
    <mergeCell ref="L77:M77"/>
    <mergeCell ref="N77:O77"/>
    <mergeCell ref="P77:Q77"/>
    <mergeCell ref="R77:S77"/>
    <mergeCell ref="T77:U77"/>
    <mergeCell ref="A78:E78"/>
    <mergeCell ref="L78:M78"/>
    <mergeCell ref="N78:O78"/>
    <mergeCell ref="P78:Q78"/>
    <mergeCell ref="R78:S78"/>
    <mergeCell ref="T78:U78"/>
    <mergeCell ref="A79:E79"/>
    <mergeCell ref="F79:W79"/>
    <mergeCell ref="A4:A6"/>
    <mergeCell ref="A7:A23"/>
    <mergeCell ref="A25:A71"/>
    <mergeCell ref="B38:B61"/>
    <mergeCell ref="B62:B71"/>
    <mergeCell ref="C38:C45"/>
    <mergeCell ref="C46:C53"/>
    <mergeCell ref="C54:C61"/>
    <mergeCell ref="C62:C69"/>
    <mergeCell ref="C70:C71"/>
    <mergeCell ref="D4:D6"/>
    <mergeCell ref="E4:E6"/>
    <mergeCell ref="F4:F6"/>
    <mergeCell ref="G4:G6"/>
    <mergeCell ref="H4:H6"/>
    <mergeCell ref="I4:I6"/>
    <mergeCell ref="J4:J6"/>
    <mergeCell ref="K4:K6"/>
    <mergeCell ref="W4:W6"/>
    <mergeCell ref="W62:W65"/>
    <mergeCell ref="B4:C6"/>
    <mergeCell ref="B22:C23"/>
    <mergeCell ref="A80:W81"/>
    <mergeCell ref="A73:C76"/>
    <mergeCell ref="B25:C37"/>
    <mergeCell ref="B7:C20"/>
  </mergeCells>
  <printOptions horizontalCentered="1" verticalCentered="1"/>
  <pageMargins left="0.700694444444445" right="0.700694444444445" top="0.393055555555556" bottom="0.554166666666667" header="0.297916666666667" footer="0.297916666666667"/>
  <pageSetup paperSize="8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陈鹏</cp:lastModifiedBy>
  <dcterms:created xsi:type="dcterms:W3CDTF">2022-02-28T12:10:00Z</dcterms:created>
  <dcterms:modified xsi:type="dcterms:W3CDTF">2025-05-30T02:46:55Z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CBD11416FDED47139A062F21919ABFC6</vt:lpwstr>
  </property>
</Properties>
</file>